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944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0" i="1" l="1"/>
  <c r="F104" i="1" l="1"/>
  <c r="G104" i="1"/>
  <c r="F29" i="1" l="1"/>
  <c r="G29" i="1"/>
  <c r="H29" i="1"/>
  <c r="I29" i="1"/>
  <c r="J29" i="1"/>
  <c r="L29" i="1"/>
  <c r="L39" i="1" l="1"/>
  <c r="L40" i="1" s="1"/>
  <c r="J20" i="1" l="1"/>
  <c r="L190" i="1" l="1"/>
  <c r="L180" i="1"/>
  <c r="L171" i="1"/>
  <c r="L161" i="1"/>
  <c r="L152" i="1"/>
  <c r="L142" i="1"/>
  <c r="L133" i="1"/>
  <c r="L123" i="1"/>
  <c r="L134" i="1" s="1"/>
  <c r="L114" i="1"/>
  <c r="L104" i="1"/>
  <c r="L95" i="1"/>
  <c r="L85" i="1"/>
  <c r="L96" i="1" s="1"/>
  <c r="L76" i="1"/>
  <c r="L66" i="1"/>
  <c r="L57" i="1"/>
  <c r="L48" i="1"/>
  <c r="L20" i="1"/>
  <c r="L10" i="1"/>
  <c r="A105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5" i="1"/>
  <c r="A115" i="1"/>
  <c r="J114" i="1"/>
  <c r="I114" i="1"/>
  <c r="H114" i="1"/>
  <c r="G114" i="1"/>
  <c r="G115" i="1" s="1"/>
  <c r="F114" i="1"/>
  <c r="B105" i="1"/>
  <c r="J104" i="1"/>
  <c r="I104" i="1"/>
  <c r="H104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8" i="1"/>
  <c r="A58" i="1"/>
  <c r="J57" i="1"/>
  <c r="I57" i="1"/>
  <c r="H57" i="1"/>
  <c r="G57" i="1"/>
  <c r="F57" i="1"/>
  <c r="B49" i="1"/>
  <c r="A49" i="1"/>
  <c r="J48" i="1"/>
  <c r="I48" i="1"/>
  <c r="H48" i="1"/>
  <c r="G48" i="1"/>
  <c r="F48" i="1"/>
  <c r="B40" i="1"/>
  <c r="A40" i="1"/>
  <c r="J39" i="1"/>
  <c r="I39" i="1"/>
  <c r="H39" i="1"/>
  <c r="G39" i="1"/>
  <c r="F39" i="1"/>
  <c r="B30" i="1"/>
  <c r="A30" i="1"/>
  <c r="B21" i="1"/>
  <c r="A21" i="1"/>
  <c r="B11" i="1"/>
  <c r="A11" i="1"/>
  <c r="G20" i="1"/>
  <c r="H20" i="1"/>
  <c r="I20" i="1"/>
  <c r="F20" i="1"/>
  <c r="G10" i="1"/>
  <c r="H10" i="1"/>
  <c r="I10" i="1"/>
  <c r="J10" i="1"/>
  <c r="J21" i="1" s="1"/>
  <c r="F10" i="1"/>
  <c r="L153" i="1" l="1"/>
  <c r="L115" i="1"/>
  <c r="L21" i="1"/>
  <c r="I134" i="1"/>
  <c r="G153" i="1"/>
  <c r="I172" i="1"/>
  <c r="G191" i="1"/>
  <c r="L77" i="1"/>
  <c r="L58" i="1"/>
  <c r="J40" i="1"/>
  <c r="H58" i="1"/>
  <c r="J77" i="1"/>
  <c r="J115" i="1"/>
  <c r="F40" i="1"/>
  <c r="F77" i="1"/>
  <c r="H96" i="1"/>
  <c r="L172" i="1"/>
  <c r="G40" i="1"/>
  <c r="I58" i="1"/>
  <c r="I96" i="1"/>
  <c r="J134" i="1"/>
  <c r="H153" i="1"/>
  <c r="J172" i="1"/>
  <c r="H191" i="1"/>
  <c r="H40" i="1"/>
  <c r="F58" i="1"/>
  <c r="J58" i="1"/>
  <c r="F96" i="1"/>
  <c r="J96" i="1"/>
  <c r="H115" i="1"/>
  <c r="G134" i="1"/>
  <c r="I153" i="1"/>
  <c r="G172" i="1"/>
  <c r="I191" i="1"/>
  <c r="I40" i="1"/>
  <c r="G96" i="1"/>
  <c r="I115" i="1"/>
  <c r="H134" i="1"/>
  <c r="J153" i="1"/>
  <c r="H172" i="1"/>
  <c r="J191" i="1"/>
  <c r="L191" i="1"/>
  <c r="I77" i="1"/>
  <c r="H77" i="1"/>
  <c r="G77" i="1"/>
  <c r="G58" i="1"/>
  <c r="F115" i="1"/>
  <c r="F134" i="1"/>
  <c r="F153" i="1"/>
  <c r="F172" i="1"/>
  <c r="F191" i="1"/>
  <c r="I21" i="1"/>
  <c r="F21" i="1"/>
  <c r="H21" i="1"/>
  <c r="G21" i="1"/>
  <c r="L192" i="1" l="1"/>
  <c r="J192" i="1"/>
  <c r="F192" i="1"/>
  <c r="I192" i="1"/>
  <c r="H192" i="1"/>
  <c r="G192" i="1"/>
</calcChain>
</file>

<file path=xl/sharedStrings.xml><?xml version="1.0" encoding="utf-8"?>
<sst xmlns="http://schemas.openxmlformats.org/spreadsheetml/2006/main" count="275" uniqueCount="93">
  <si>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</si>
  <si>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</si>
  <si>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</si>
  <si>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</si>
  <si>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</si>
  <si>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</si>
  <si>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</si>
  <si>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</si>
  <si>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</si>
  <si>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</si>
  <si>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</si>
  <si>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</si>
  <si>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</si>
  <si>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</si>
  <si>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</si>
  <si>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</si>
  <si>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</si>
  <si>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</si>
  <si>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</si>
  <si>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</si>
  <si>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</si>
  <si>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</si>
  <si>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</si>
  <si>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</si>
  <si>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</si>
  <si>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</si>
  <si>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</si>
  <si>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</si>
  <si>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</si>
  <si>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</si>
  <si>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</si>
  <si>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</si>
  <si>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</si>
  <si>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</si>
  <si>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</si>
  <si>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</si>
  <si>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</si>
  <si>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</si>
  <si>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</si>
  <si>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января</t>
  </si>
  <si>
    <t>Директор школы</t>
  </si>
  <si>
    <t>Муниципальное бюджетное общеобразовательное учреждение "Новоархангельская средняя общеобразовательная школа" Томского района</t>
  </si>
  <si>
    <t>З.А.Белоногова</t>
  </si>
  <si>
    <t>Суп картофельный с рыбными консервами</t>
  </si>
  <si>
    <t>Плов из птицы</t>
  </si>
  <si>
    <t>Овощная нарезка (огурец, помидор)</t>
  </si>
  <si>
    <t>Чай с сахаром и лимоном</t>
  </si>
  <si>
    <t>Кондитерское изделие</t>
  </si>
  <si>
    <t>Хлеб пшеничный, ржаной</t>
  </si>
  <si>
    <t>Каша манная с маслом и сахаром</t>
  </si>
  <si>
    <t>Масло сливочное порциями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</si>
  <si>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</si>
  <si>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</si>
  <si>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</si>
  <si>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</si>
  <si>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Каша пшенная с маслом</t>
  </si>
  <si>
    <t>Кофейный напиток</t>
  </si>
  <si>
    <t>Бутерброд с маслом и сыром</t>
  </si>
  <si>
    <t>Суп с овсяной крупой на курином бульоне</t>
  </si>
  <si>
    <t>Макароны отварные с маслом</t>
  </si>
  <si>
    <t>200/10</t>
  </si>
  <si>
    <t>Котлета курина</t>
  </si>
  <si>
    <t>Каша пшеничная с маслом</t>
  </si>
  <si>
    <t>Напиток из плодов шиповника</t>
  </si>
  <si>
    <t>Бутерброд с маслом и повидлом</t>
  </si>
  <si>
    <t>Суп с вермишелью</t>
  </si>
  <si>
    <t>Голубцы</t>
  </si>
  <si>
    <t>Компот из смеси сухофруктов</t>
  </si>
  <si>
    <t>Каша молочная "Дружба"</t>
  </si>
  <si>
    <t>Какао с молоком</t>
  </si>
  <si>
    <t>Фрукт</t>
  </si>
  <si>
    <t>Борщ со сметаной на курином бульоне</t>
  </si>
  <si>
    <t>Голень куриная тушеная</t>
  </si>
  <si>
    <t>Сырная нарезка</t>
  </si>
  <si>
    <t>Суп молочный с макаронными изделиями</t>
  </si>
  <si>
    <t>фрукт</t>
  </si>
  <si>
    <t>Суп с рисовой крупой на курином бульоне</t>
  </si>
  <si>
    <t>Котлета рыбная</t>
  </si>
  <si>
    <t>Макаронные изделия с маслом</t>
  </si>
  <si>
    <t>Компот из смеси сухофруктов, шиповника</t>
  </si>
  <si>
    <t>Щи со сметаной на курином бульоне</t>
  </si>
  <si>
    <t>Каша гречневая рассыпчатая</t>
  </si>
  <si>
    <t>Каша рисовая с маслом</t>
  </si>
  <si>
    <t>Чай с сахаром</t>
  </si>
  <si>
    <t>Котлета куриная</t>
  </si>
  <si>
    <t>Повидло</t>
  </si>
  <si>
    <t>Капуста тушеная с говядиной</t>
  </si>
  <si>
    <t>Кисель ягодный</t>
  </si>
  <si>
    <t>Суп гороховый на курином бульоне</t>
  </si>
  <si>
    <t>Курица, тушенная с овощами</t>
  </si>
  <si>
    <t>Шоколад</t>
  </si>
  <si>
    <t>кондитерское изделие</t>
  </si>
  <si>
    <t>хлеб черн./бел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</si>
</sst>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/>
    <xf numFmtId="0" fontId="11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wrapText="1"/>
    </xf>
    <xf numFmtId="0" fontId="0" fillId="2" borderId="1" xfId="0" applyFill="1" applyBorder="1"/>
    <xf numFmtId="1" fontId="1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F108" sqref="F10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25.2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41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 t="s">
        <v>39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4" t="s">
        <v>21</v>
      </c>
      <c r="E6" s="53" t="s">
        <v>68</v>
      </c>
      <c r="F6" s="51">
        <v>210</v>
      </c>
      <c r="G6" s="58">
        <v>8.1999999999999993</v>
      </c>
      <c r="H6" s="58">
        <v>11.2</v>
      </c>
      <c r="I6" s="58">
        <v>40.200000000000003</v>
      </c>
      <c r="J6" s="58">
        <v>291.2</v>
      </c>
      <c r="K6" s="39"/>
      <c r="L6" s="51">
        <v>20</v>
      </c>
    </row>
    <row r="7" spans="1:12" ht="14.4" x14ac:dyDescent="0.3">
      <c r="A7" s="23"/>
      <c r="B7" s="15"/>
      <c r="C7" s="11"/>
      <c r="D7" s="49" t="s">
        <v>22</v>
      </c>
      <c r="E7" s="53" t="s">
        <v>69</v>
      </c>
      <c r="F7" s="52">
        <v>200</v>
      </c>
      <c r="G7" s="52">
        <v>4.8</v>
      </c>
      <c r="H7" s="52">
        <v>4.2</v>
      </c>
      <c r="I7" s="52">
        <v>18.399999999999999</v>
      </c>
      <c r="J7" s="52">
        <v>128.4</v>
      </c>
      <c r="K7" s="42"/>
      <c r="L7" s="52">
        <v>7</v>
      </c>
    </row>
    <row r="8" spans="1:12" ht="14.4" x14ac:dyDescent="0.3">
      <c r="A8" s="23"/>
      <c r="B8" s="15"/>
      <c r="C8" s="11"/>
      <c r="D8" s="49" t="s">
        <v>23</v>
      </c>
      <c r="E8" s="53" t="s">
        <v>57</v>
      </c>
      <c r="F8" s="51">
        <v>70</v>
      </c>
      <c r="G8" s="52">
        <v>7.42</v>
      </c>
      <c r="H8" s="52">
        <v>17.22</v>
      </c>
      <c r="I8" s="52">
        <v>19.95</v>
      </c>
      <c r="J8" s="52">
        <v>265.5</v>
      </c>
      <c r="K8" s="42"/>
      <c r="L8" s="51">
        <v>15</v>
      </c>
    </row>
    <row r="9" spans="1:12" ht="14.4" x14ac:dyDescent="0.3">
      <c r="A9" s="23"/>
      <c r="B9" s="15"/>
      <c r="C9" s="11"/>
      <c r="D9" s="49" t="s">
        <v>24</v>
      </c>
      <c r="E9" s="53" t="s">
        <v>70</v>
      </c>
      <c r="F9" s="52">
        <v>100</v>
      </c>
      <c r="G9" s="52">
        <v>0.26</v>
      </c>
      <c r="H9" s="52">
        <v>0.17</v>
      </c>
      <c r="I9" s="52">
        <v>11.41</v>
      </c>
      <c r="J9" s="52">
        <v>52</v>
      </c>
      <c r="K9" s="42"/>
      <c r="L9" s="52">
        <v>8.5</v>
      </c>
    </row>
    <row r="10" spans="1:12" ht="14.4" x14ac:dyDescent="0.3">
      <c r="A10" s="24"/>
      <c r="B10" s="17"/>
      <c r="C10" s="8"/>
      <c r="D10" s="18" t="s">
        <v>33</v>
      </c>
      <c r="E10" s="9"/>
      <c r="F10" s="19">
        <f>SUM(F6:F9)</f>
        <v>580</v>
      </c>
      <c r="G10" s="19">
        <f>SUM(G6:G9)</f>
        <v>20.680000000000003</v>
      </c>
      <c r="H10" s="19">
        <f>SUM(H6:H9)</f>
        <v>32.79</v>
      </c>
      <c r="I10" s="19">
        <f>SUM(I6:I9)</f>
        <v>89.96</v>
      </c>
      <c r="J10" s="19">
        <f>SUM(J6:J9)</f>
        <v>737.1</v>
      </c>
      <c r="K10" s="25"/>
      <c r="L10" s="19">
        <f>SUM(L6:L9)</f>
        <v>50.5</v>
      </c>
    </row>
    <row r="11" spans="1:12" ht="14.4" x14ac:dyDescent="0.3">
      <c r="A11" s="26">
        <f>A6</f>
        <v>1</v>
      </c>
      <c r="B11" s="13">
        <f>B6</f>
        <v>1</v>
      </c>
      <c r="C11" s="10" t="s">
        <v>25</v>
      </c>
      <c r="D11" s="7" t="s">
        <v>26</v>
      </c>
      <c r="E11" s="40"/>
      <c r="F11" s="41"/>
      <c r="G11" s="41"/>
      <c r="H11" s="41"/>
      <c r="I11" s="41"/>
      <c r="J11" s="41"/>
      <c r="K11" s="42"/>
      <c r="L11" s="41"/>
    </row>
    <row r="12" spans="1:12" ht="27" x14ac:dyDescent="0.3">
      <c r="A12" s="23"/>
      <c r="B12" s="15"/>
      <c r="C12" s="11"/>
      <c r="D12" s="49" t="s">
        <v>27</v>
      </c>
      <c r="E12" s="50" t="s">
        <v>71</v>
      </c>
      <c r="F12" s="51">
        <v>200</v>
      </c>
      <c r="G12" s="52">
        <v>3.88</v>
      </c>
      <c r="H12" s="52">
        <v>10.4</v>
      </c>
      <c r="I12" s="52">
        <v>6.08</v>
      </c>
      <c r="J12" s="52">
        <v>93.8</v>
      </c>
      <c r="K12" s="42"/>
      <c r="L12" s="51">
        <v>25</v>
      </c>
    </row>
    <row r="13" spans="1:12" ht="14.4" x14ac:dyDescent="0.3">
      <c r="A13" s="23"/>
      <c r="B13" s="15"/>
      <c r="C13" s="11"/>
      <c r="D13" s="49" t="s">
        <v>28</v>
      </c>
      <c r="E13" s="53" t="s">
        <v>72</v>
      </c>
      <c r="F13" s="51">
        <v>100</v>
      </c>
      <c r="G13" s="52">
        <v>18.399999999999999</v>
      </c>
      <c r="H13" s="52">
        <v>4.7</v>
      </c>
      <c r="I13" s="52">
        <v>4.5</v>
      </c>
      <c r="J13" s="52">
        <v>133.5</v>
      </c>
      <c r="K13" s="42"/>
      <c r="L13" s="51">
        <v>20</v>
      </c>
    </row>
    <row r="14" spans="1:12" ht="14.4" x14ac:dyDescent="0.3">
      <c r="A14" s="23"/>
      <c r="B14" s="15"/>
      <c r="C14" s="11"/>
      <c r="D14" s="49" t="s">
        <v>29</v>
      </c>
      <c r="E14" s="53" t="s">
        <v>59</v>
      </c>
      <c r="F14" s="51">
        <v>105</v>
      </c>
      <c r="G14" s="52">
        <v>3.3</v>
      </c>
      <c r="H14" s="52">
        <v>5.5</v>
      </c>
      <c r="I14" s="52">
        <v>21.8</v>
      </c>
      <c r="J14" s="52">
        <v>152.1</v>
      </c>
      <c r="K14" s="42"/>
      <c r="L14" s="51">
        <v>11</v>
      </c>
    </row>
    <row r="15" spans="1:12" ht="27" x14ac:dyDescent="0.3">
      <c r="A15" s="23"/>
      <c r="B15" s="15"/>
      <c r="C15" s="11"/>
      <c r="D15" s="49" t="s">
        <v>30</v>
      </c>
      <c r="E15" s="53" t="s">
        <v>67</v>
      </c>
      <c r="F15" s="51">
        <v>200</v>
      </c>
      <c r="G15" s="51">
        <v>1.6</v>
      </c>
      <c r="H15" s="52">
        <v>0</v>
      </c>
      <c r="I15" s="52">
        <v>28.4</v>
      </c>
      <c r="J15" s="52">
        <v>120</v>
      </c>
      <c r="K15" s="42"/>
      <c r="L15" s="51">
        <v>5</v>
      </c>
    </row>
    <row r="16" spans="1:12" ht="14.4" x14ac:dyDescent="0.3">
      <c r="A16" s="23"/>
      <c r="B16" s="15"/>
      <c r="C16" s="11"/>
      <c r="D16" s="49"/>
      <c r="E16" s="53" t="s">
        <v>73</v>
      </c>
      <c r="F16" s="51">
        <v>10</v>
      </c>
      <c r="G16" s="52">
        <v>6.4</v>
      </c>
      <c r="H16" s="52">
        <v>0.4</v>
      </c>
      <c r="I16" s="52">
        <v>28</v>
      </c>
      <c r="J16" s="52">
        <v>134.19999999999999</v>
      </c>
      <c r="K16" s="42"/>
      <c r="L16" s="51">
        <v>5</v>
      </c>
    </row>
    <row r="17" spans="1:12" ht="14.4" x14ac:dyDescent="0.3">
      <c r="A17" s="23"/>
      <c r="B17" s="15"/>
      <c r="C17" s="11"/>
      <c r="D17" s="49" t="s">
        <v>32</v>
      </c>
      <c r="E17" s="53" t="s">
        <v>48</v>
      </c>
      <c r="F17" s="51">
        <v>50</v>
      </c>
      <c r="G17" s="52">
        <v>6.4</v>
      </c>
      <c r="H17" s="52">
        <v>0.4</v>
      </c>
      <c r="I17" s="52">
        <v>28</v>
      </c>
      <c r="J17" s="52">
        <v>134.19999999999999</v>
      </c>
      <c r="K17" s="42"/>
      <c r="L17" s="51">
        <v>2</v>
      </c>
    </row>
    <row r="18" spans="1:12" ht="14.4" x14ac:dyDescent="0.3">
      <c r="A18" s="23"/>
      <c r="B18" s="15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6"/>
      <c r="E19" s="53"/>
      <c r="F19" s="51"/>
      <c r="G19" s="52"/>
      <c r="H19" s="52"/>
      <c r="I19" s="52"/>
      <c r="J19" s="52"/>
      <c r="K19" s="42"/>
      <c r="L19" s="51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665</v>
      </c>
      <c r="G20" s="19">
        <f t="shared" ref="G20:J20" si="0">SUM(G11:G19)</f>
        <v>39.979999999999997</v>
      </c>
      <c r="H20" s="19">
        <f t="shared" si="0"/>
        <v>21.4</v>
      </c>
      <c r="I20" s="19">
        <f t="shared" si="0"/>
        <v>116.78</v>
      </c>
      <c r="J20" s="19">
        <f t="shared" si="0"/>
        <v>767.8</v>
      </c>
      <c r="K20" s="25"/>
      <c r="L20" s="19">
        <f t="shared" ref="L20" si="1">SUM(L11:L19)</f>
        <v>68</v>
      </c>
    </row>
    <row r="21" spans="1:12" ht="15" thickBot="1" x14ac:dyDescent="0.3">
      <c r="A21" s="29">
        <f>A6</f>
        <v>1</v>
      </c>
      <c r="B21" s="30">
        <f>B6</f>
        <v>1</v>
      </c>
      <c r="C21" s="70" t="s">
        <v>4</v>
      </c>
      <c r="D21" s="71"/>
      <c r="E21" s="31"/>
      <c r="F21" s="32">
        <f>F10+F20</f>
        <v>1245</v>
      </c>
      <c r="G21" s="32">
        <f t="shared" ref="G21:J21" si="2">G10+G20</f>
        <v>60.66</v>
      </c>
      <c r="H21" s="32">
        <f t="shared" si="2"/>
        <v>54.19</v>
      </c>
      <c r="I21" s="32">
        <f t="shared" si="2"/>
        <v>206.74</v>
      </c>
      <c r="J21" s="32">
        <f t="shared" si="2"/>
        <v>1504.9</v>
      </c>
      <c r="K21" s="32"/>
      <c r="L21" s="32">
        <f t="shared" ref="L21" si="3">L10+L20</f>
        <v>118.5</v>
      </c>
    </row>
    <row r="22" spans="1:12" ht="14.4" x14ac:dyDescent="0.3">
      <c r="A22" s="14">
        <v>1</v>
      </c>
      <c r="B22" s="15">
        <v>2</v>
      </c>
      <c r="C22" s="22" t="s">
        <v>20</v>
      </c>
      <c r="D22" s="54" t="s">
        <v>21</v>
      </c>
      <c r="E22" s="53" t="s">
        <v>55</v>
      </c>
      <c r="F22" s="51" t="s">
        <v>60</v>
      </c>
      <c r="G22" s="52">
        <v>6.4</v>
      </c>
      <c r="H22" s="52">
        <v>11.2</v>
      </c>
      <c r="I22" s="52">
        <v>33</v>
      </c>
      <c r="J22" s="52">
        <v>252.4</v>
      </c>
      <c r="K22" s="39">
        <v>181</v>
      </c>
      <c r="L22" s="59">
        <v>12</v>
      </c>
    </row>
    <row r="23" spans="1:12" ht="14.4" x14ac:dyDescent="0.3">
      <c r="A23" s="14"/>
      <c r="B23" s="15"/>
      <c r="C23" s="11"/>
      <c r="D23" s="49" t="s">
        <v>22</v>
      </c>
      <c r="E23" s="53" t="s">
        <v>56</v>
      </c>
      <c r="F23" s="52">
        <v>200</v>
      </c>
      <c r="G23" s="52">
        <v>12</v>
      </c>
      <c r="H23" s="52">
        <v>9.1999999999999993</v>
      </c>
      <c r="I23" s="51">
        <v>71.2</v>
      </c>
      <c r="J23" s="51">
        <v>337</v>
      </c>
      <c r="K23" s="42">
        <v>386</v>
      </c>
      <c r="L23" s="59">
        <v>13</v>
      </c>
    </row>
    <row r="24" spans="1:12" ht="27" x14ac:dyDescent="0.3">
      <c r="A24" s="14"/>
      <c r="B24" s="15"/>
      <c r="C24" s="11"/>
      <c r="D24" s="49" t="s">
        <v>23</v>
      </c>
      <c r="E24" s="53" t="s">
        <v>64</v>
      </c>
      <c r="F24" s="51">
        <v>75</v>
      </c>
      <c r="G24" s="52">
        <v>7.95</v>
      </c>
      <c r="H24" s="52">
        <v>18.45</v>
      </c>
      <c r="I24" s="52">
        <v>21.37</v>
      </c>
      <c r="J24" s="52">
        <v>284.47000000000003</v>
      </c>
      <c r="K24" s="42"/>
      <c r="L24" s="51">
        <v>10</v>
      </c>
    </row>
    <row r="25" spans="1:12" ht="14.4" x14ac:dyDescent="0.3">
      <c r="A25" s="14"/>
      <c r="B25" s="15"/>
      <c r="C25" s="11"/>
      <c r="D25" s="49"/>
      <c r="E25" s="50"/>
      <c r="F25" s="52"/>
      <c r="G25" s="51"/>
      <c r="H25" s="51"/>
      <c r="I25" s="51"/>
      <c r="J25" s="52"/>
      <c r="K25" s="42"/>
      <c r="L25" s="52"/>
    </row>
    <row r="26" spans="1:12" ht="14.4" x14ac:dyDescent="0.3">
      <c r="A26" s="14"/>
      <c r="B26" s="15"/>
      <c r="C26" s="11"/>
      <c r="D26" s="49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6"/>
      <c r="B29" s="17"/>
      <c r="C29" s="8"/>
      <c r="D29" s="18" t="s">
        <v>33</v>
      </c>
      <c r="E29" s="9"/>
      <c r="F29" s="19">
        <f>SUM(F22:F28)</f>
        <v>275</v>
      </c>
      <c r="G29" s="19">
        <f t="shared" ref="G29" si="4">SUM(G22:G28)</f>
        <v>26.349999999999998</v>
      </c>
      <c r="H29" s="19">
        <f t="shared" ref="H29" si="5">SUM(H22:H28)</f>
        <v>38.849999999999994</v>
      </c>
      <c r="I29" s="19">
        <f t="shared" ref="I29" si="6">SUM(I22:I28)</f>
        <v>125.57000000000001</v>
      </c>
      <c r="J29" s="19">
        <f t="shared" ref="J29:L29" si="7">SUM(J22:J28)</f>
        <v>873.87</v>
      </c>
      <c r="K29" s="25"/>
      <c r="L29" s="19">
        <f t="shared" si="7"/>
        <v>35</v>
      </c>
    </row>
    <row r="30" spans="1:12" ht="27" x14ac:dyDescent="0.3">
      <c r="A30" s="13">
        <f>A22</f>
        <v>1</v>
      </c>
      <c r="B30" s="13">
        <f>B22</f>
        <v>2</v>
      </c>
      <c r="C30" s="10" t="s">
        <v>25</v>
      </c>
      <c r="D30" s="49" t="s">
        <v>26</v>
      </c>
      <c r="E30" s="53" t="s">
        <v>45</v>
      </c>
      <c r="F30" s="51">
        <v>70</v>
      </c>
      <c r="G30" s="52">
        <v>0.9</v>
      </c>
      <c r="H30" s="52">
        <v>0.2</v>
      </c>
      <c r="I30" s="52">
        <v>3.5</v>
      </c>
      <c r="J30" s="52">
        <v>13.93</v>
      </c>
      <c r="K30" s="42"/>
      <c r="L30" s="51">
        <v>7</v>
      </c>
    </row>
    <row r="31" spans="1:12" ht="27" x14ac:dyDescent="0.3">
      <c r="A31" s="14"/>
      <c r="B31" s="15"/>
      <c r="C31" s="11"/>
      <c r="D31" s="49" t="s">
        <v>27</v>
      </c>
      <c r="E31" s="50" t="s">
        <v>43</v>
      </c>
      <c r="F31" s="51">
        <v>200</v>
      </c>
      <c r="G31" s="52">
        <v>6</v>
      </c>
      <c r="H31" s="52">
        <v>3.2</v>
      </c>
      <c r="I31" s="52">
        <v>16</v>
      </c>
      <c r="J31" s="52">
        <v>112.6</v>
      </c>
      <c r="K31" s="42"/>
      <c r="L31" s="51">
        <v>25</v>
      </c>
    </row>
    <row r="32" spans="1:12" ht="14.4" x14ac:dyDescent="0.3">
      <c r="A32" s="14"/>
      <c r="B32" s="15"/>
      <c r="C32" s="11"/>
      <c r="D32" s="49" t="s">
        <v>28</v>
      </c>
      <c r="E32" s="53" t="s">
        <v>44</v>
      </c>
      <c r="F32" s="51">
        <v>200</v>
      </c>
      <c r="G32" s="52">
        <v>24.8</v>
      </c>
      <c r="H32" s="52">
        <v>9.8000000000000007</v>
      </c>
      <c r="I32" s="52">
        <v>34.799999999999997</v>
      </c>
      <c r="J32" s="52">
        <v>323</v>
      </c>
      <c r="K32" s="42"/>
      <c r="L32" s="51">
        <v>25</v>
      </c>
    </row>
    <row r="33" spans="1:12" ht="14.4" x14ac:dyDescent="0.3">
      <c r="A33" s="14"/>
      <c r="B33" s="15"/>
      <c r="C33" s="11"/>
      <c r="D33" s="49" t="s">
        <v>29</v>
      </c>
      <c r="E33" s="53"/>
      <c r="F33" s="52"/>
      <c r="G33" s="52"/>
      <c r="H33" s="52"/>
      <c r="I33" s="52"/>
      <c r="J33" s="52"/>
      <c r="K33" s="42"/>
      <c r="L33" s="52"/>
    </row>
    <row r="34" spans="1:12" ht="14.4" x14ac:dyDescent="0.3">
      <c r="A34" s="14"/>
      <c r="B34" s="15"/>
      <c r="C34" s="11"/>
      <c r="D34" s="49" t="s">
        <v>23</v>
      </c>
      <c r="E34" s="53" t="s">
        <v>48</v>
      </c>
      <c r="F34" s="52">
        <v>50</v>
      </c>
      <c r="G34" s="52">
        <v>6.4</v>
      </c>
      <c r="H34" s="52">
        <v>0.4</v>
      </c>
      <c r="I34" s="52">
        <v>28</v>
      </c>
      <c r="J34" s="52">
        <v>134.19999999999999</v>
      </c>
      <c r="K34" s="42"/>
      <c r="L34" s="52">
        <v>2</v>
      </c>
    </row>
    <row r="35" spans="1:12" ht="14.4" x14ac:dyDescent="0.3">
      <c r="A35" s="14"/>
      <c r="B35" s="15"/>
      <c r="C35" s="11"/>
      <c r="D35" s="49" t="s">
        <v>30</v>
      </c>
      <c r="E35" s="53" t="s">
        <v>46</v>
      </c>
      <c r="F35" s="51">
        <v>200</v>
      </c>
      <c r="G35" s="52">
        <v>0.2</v>
      </c>
      <c r="H35" s="52">
        <v>0</v>
      </c>
      <c r="I35" s="52">
        <v>15.2</v>
      </c>
      <c r="J35" s="52">
        <v>63.2</v>
      </c>
      <c r="K35" s="42"/>
      <c r="L35" s="51">
        <v>5</v>
      </c>
    </row>
    <row r="36" spans="1:12" ht="14.4" x14ac:dyDescent="0.3">
      <c r="A36" s="14"/>
      <c r="B36" s="15"/>
      <c r="C36" s="11"/>
      <c r="D36" s="49"/>
      <c r="E36" s="53" t="s">
        <v>47</v>
      </c>
      <c r="F36" s="51">
        <v>50</v>
      </c>
      <c r="G36" s="52">
        <v>7.5</v>
      </c>
      <c r="H36" s="52">
        <v>9.8000000000000007</v>
      </c>
      <c r="I36" s="52">
        <v>74.400000000000006</v>
      </c>
      <c r="J36" s="52">
        <v>417</v>
      </c>
      <c r="K36" s="42"/>
      <c r="L36" s="51">
        <v>5</v>
      </c>
    </row>
    <row r="37" spans="1:12" ht="14.4" x14ac:dyDescent="0.3">
      <c r="A37" s="14"/>
      <c r="B37" s="15"/>
      <c r="C37" s="11"/>
      <c r="D37" s="6"/>
      <c r="E37" s="53"/>
      <c r="F37" s="51"/>
      <c r="G37" s="52"/>
      <c r="H37" s="52"/>
      <c r="I37" s="52"/>
      <c r="J37" s="52"/>
      <c r="K37" s="42"/>
      <c r="L37" s="51"/>
    </row>
    <row r="38" spans="1:12" ht="14.4" x14ac:dyDescent="0.3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770</v>
      </c>
      <c r="G39" s="19">
        <f t="shared" ref="G39" si="8">SUM(G30:G38)</f>
        <v>45.800000000000004</v>
      </c>
      <c r="H39" s="19">
        <f t="shared" ref="H39" si="9">SUM(H30:H38)</f>
        <v>23.400000000000002</v>
      </c>
      <c r="I39" s="19">
        <f t="shared" ref="I39" si="10">SUM(I30:I38)</f>
        <v>171.9</v>
      </c>
      <c r="J39" s="19">
        <f t="shared" ref="J39:L39" si="11">SUM(J30:J38)</f>
        <v>1063.93</v>
      </c>
      <c r="K39" s="25"/>
      <c r="L39" s="19">
        <f t="shared" si="11"/>
        <v>69</v>
      </c>
    </row>
    <row r="40" spans="1:12" ht="15.75" customHeight="1" thickBot="1" x14ac:dyDescent="0.3">
      <c r="A40" s="33">
        <f>A22</f>
        <v>1</v>
      </c>
      <c r="B40" s="33">
        <f>B22</f>
        <v>2</v>
      </c>
      <c r="C40" s="70" t="s">
        <v>4</v>
      </c>
      <c r="D40" s="71"/>
      <c r="E40" s="31"/>
      <c r="F40" s="32">
        <f>F29+F39</f>
        <v>1045</v>
      </c>
      <c r="G40" s="32">
        <f t="shared" ref="G40" si="12">G29+G39</f>
        <v>72.150000000000006</v>
      </c>
      <c r="H40" s="32">
        <f t="shared" ref="H40" si="13">H29+H39</f>
        <v>62.25</v>
      </c>
      <c r="I40" s="32">
        <f t="shared" ref="I40" si="14">I29+I39</f>
        <v>297.47000000000003</v>
      </c>
      <c r="J40" s="32">
        <f t="shared" ref="J40:L40" si="15">J29+J39</f>
        <v>1937.8000000000002</v>
      </c>
      <c r="K40" s="32"/>
      <c r="L40" s="32">
        <f t="shared" si="15"/>
        <v>104</v>
      </c>
    </row>
    <row r="41" spans="1:12" ht="27" x14ac:dyDescent="0.3">
      <c r="A41" s="20">
        <v>1</v>
      </c>
      <c r="B41" s="21">
        <v>3</v>
      </c>
      <c r="C41" s="22" t="s">
        <v>20</v>
      </c>
      <c r="D41" s="54" t="s">
        <v>21</v>
      </c>
      <c r="E41" s="53" t="s">
        <v>49</v>
      </c>
      <c r="F41" s="52">
        <v>250</v>
      </c>
      <c r="G41" s="52">
        <v>8</v>
      </c>
      <c r="H41" s="52">
        <v>15.8</v>
      </c>
      <c r="I41" s="52">
        <v>33.799999999999997</v>
      </c>
      <c r="J41" s="52">
        <v>190</v>
      </c>
      <c r="K41" s="39"/>
      <c r="L41" s="52">
        <v>26.3</v>
      </c>
    </row>
    <row r="42" spans="1:12" ht="14.4" x14ac:dyDescent="0.3">
      <c r="A42" s="23"/>
      <c r="B42" s="15"/>
      <c r="C42" s="11"/>
      <c r="D42" s="49" t="s">
        <v>22</v>
      </c>
      <c r="E42" s="53" t="s">
        <v>46</v>
      </c>
      <c r="F42" s="52">
        <v>200</v>
      </c>
      <c r="G42" s="52">
        <v>0.2</v>
      </c>
      <c r="H42" s="52">
        <v>0</v>
      </c>
      <c r="I42" s="52">
        <v>15.2</v>
      </c>
      <c r="J42" s="52">
        <v>63.2</v>
      </c>
      <c r="K42" s="42"/>
      <c r="L42" s="52">
        <v>5</v>
      </c>
    </row>
    <row r="43" spans="1:12" ht="14.4" x14ac:dyDescent="0.3">
      <c r="A43" s="23"/>
      <c r="B43" s="15"/>
      <c r="C43" s="11"/>
      <c r="D43" s="49" t="s">
        <v>23</v>
      </c>
      <c r="E43" s="53" t="s">
        <v>48</v>
      </c>
      <c r="F43" s="52">
        <v>50</v>
      </c>
      <c r="G43" s="52">
        <v>6.4</v>
      </c>
      <c r="H43" s="52">
        <v>0.4</v>
      </c>
      <c r="I43" s="52">
        <v>28</v>
      </c>
      <c r="J43" s="52">
        <v>134.19999999999999</v>
      </c>
      <c r="K43" s="42"/>
      <c r="L43" s="52">
        <v>2</v>
      </c>
    </row>
    <row r="44" spans="1:12" ht="14.4" x14ac:dyDescent="0.3">
      <c r="A44" s="23"/>
      <c r="B44" s="15"/>
      <c r="C44" s="11"/>
      <c r="D44" s="49"/>
      <c r="E44" s="50" t="s">
        <v>50</v>
      </c>
      <c r="F44" s="52">
        <v>10</v>
      </c>
      <c r="G44" s="51">
        <v>1.2</v>
      </c>
      <c r="H44" s="51">
        <v>0.2</v>
      </c>
      <c r="I44" s="51">
        <v>2.2999999999999998</v>
      </c>
      <c r="J44" s="52">
        <v>75</v>
      </c>
      <c r="K44" s="42"/>
      <c r="L44" s="52">
        <v>5</v>
      </c>
    </row>
    <row r="45" spans="1:12" ht="14.4" x14ac:dyDescent="0.3">
      <c r="A45" s="23"/>
      <c r="B45" s="15"/>
      <c r="C45" s="11"/>
      <c r="D45" s="49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23"/>
      <c r="B47" s="15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4"/>
      <c r="B48" s="17"/>
      <c r="C48" s="8"/>
      <c r="D48" s="18" t="s">
        <v>33</v>
      </c>
      <c r="E48" s="9"/>
      <c r="F48" s="19">
        <f>SUM(F41:F47)</f>
        <v>510</v>
      </c>
      <c r="G48" s="19">
        <f t="shared" ref="G48" si="16">SUM(G41:G47)</f>
        <v>15.799999999999999</v>
      </c>
      <c r="H48" s="19">
        <f t="shared" ref="H48" si="17">SUM(H41:H47)</f>
        <v>16.399999999999999</v>
      </c>
      <c r="I48" s="19">
        <f t="shared" ref="I48" si="18">SUM(I41:I47)</f>
        <v>79.3</v>
      </c>
      <c r="J48" s="19">
        <f t="shared" ref="J48:L48" si="19">SUM(J41:J47)</f>
        <v>462.4</v>
      </c>
      <c r="K48" s="25"/>
      <c r="L48" s="19">
        <f t="shared" si="19"/>
        <v>38.299999999999997</v>
      </c>
    </row>
    <row r="49" spans="1:12" ht="14.4" x14ac:dyDescent="0.3">
      <c r="A49" s="26">
        <f>A41</f>
        <v>1</v>
      </c>
      <c r="B49" s="13">
        <f>B41</f>
        <v>3</v>
      </c>
      <c r="C49" s="10" t="s">
        <v>25</v>
      </c>
      <c r="D49" s="49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40.200000000000003" x14ac:dyDescent="0.3">
      <c r="A50" s="23"/>
      <c r="B50" s="15"/>
      <c r="C50" s="11"/>
      <c r="D50" s="49" t="s">
        <v>27</v>
      </c>
      <c r="E50" s="53" t="s">
        <v>51</v>
      </c>
      <c r="F50" s="55">
        <v>200</v>
      </c>
      <c r="G50" s="56">
        <v>8.8000000000000007</v>
      </c>
      <c r="H50" s="56">
        <v>7.4</v>
      </c>
      <c r="I50" s="56">
        <v>13.8</v>
      </c>
      <c r="J50" s="56">
        <v>144</v>
      </c>
      <c r="K50" s="42"/>
      <c r="L50" s="57">
        <v>26</v>
      </c>
    </row>
    <row r="51" spans="1:12" ht="14.4" x14ac:dyDescent="0.3">
      <c r="A51" s="23"/>
      <c r="B51" s="15"/>
      <c r="C51" s="11"/>
      <c r="D51" s="49" t="s">
        <v>28</v>
      </c>
      <c r="E51" s="53" t="s">
        <v>52</v>
      </c>
      <c r="F51" s="51">
        <v>100</v>
      </c>
      <c r="G51" s="58">
        <v>12.6</v>
      </c>
      <c r="H51" s="58">
        <v>16</v>
      </c>
      <c r="I51" s="58">
        <v>12.8</v>
      </c>
      <c r="J51" s="58">
        <v>241.6</v>
      </c>
      <c r="K51" s="42"/>
      <c r="L51" s="51">
        <v>25</v>
      </c>
    </row>
    <row r="52" spans="1:12" ht="14.4" x14ac:dyDescent="0.3">
      <c r="A52" s="23"/>
      <c r="B52" s="15"/>
      <c r="C52" s="11"/>
      <c r="D52" s="49" t="s">
        <v>29</v>
      </c>
      <c r="E52" s="53" t="s">
        <v>53</v>
      </c>
      <c r="F52" s="51">
        <v>150</v>
      </c>
      <c r="G52" s="52">
        <v>11</v>
      </c>
      <c r="H52" s="52">
        <v>14.2</v>
      </c>
      <c r="I52" s="52">
        <v>9.6</v>
      </c>
      <c r="J52" s="52">
        <v>250</v>
      </c>
      <c r="K52" s="42"/>
      <c r="L52" s="51">
        <v>15</v>
      </c>
    </row>
    <row r="53" spans="1:12" ht="14.4" x14ac:dyDescent="0.3">
      <c r="A53" s="23"/>
      <c r="B53" s="15"/>
      <c r="C53" s="11"/>
      <c r="D53" s="49" t="s">
        <v>30</v>
      </c>
      <c r="E53" s="53" t="s">
        <v>54</v>
      </c>
      <c r="F53" s="51">
        <v>200</v>
      </c>
      <c r="G53" s="52">
        <v>6.4</v>
      </c>
      <c r="H53" s="52">
        <v>0.4</v>
      </c>
      <c r="I53" s="52">
        <v>28</v>
      </c>
      <c r="J53" s="52">
        <v>134.19999999999999</v>
      </c>
      <c r="K53" s="42"/>
      <c r="L53" s="52">
        <v>2</v>
      </c>
    </row>
    <row r="54" spans="1:12" ht="14.4" x14ac:dyDescent="0.3">
      <c r="A54" s="23"/>
      <c r="B54" s="15"/>
      <c r="C54" s="11"/>
      <c r="D54" s="49" t="s">
        <v>31</v>
      </c>
      <c r="E54" s="53" t="s">
        <v>48</v>
      </c>
      <c r="F54" s="52">
        <v>50</v>
      </c>
      <c r="G54" s="51">
        <v>1</v>
      </c>
      <c r="H54" s="51">
        <v>0.2</v>
      </c>
      <c r="I54" s="51">
        <v>20.2</v>
      </c>
      <c r="J54" s="51">
        <v>92</v>
      </c>
      <c r="K54" s="42"/>
      <c r="L54" s="52">
        <v>15</v>
      </c>
    </row>
    <row r="55" spans="1:12" ht="14.4" x14ac:dyDescent="0.3">
      <c r="A55" s="23"/>
      <c r="B55" s="15"/>
      <c r="C55" s="11"/>
      <c r="D55" s="6"/>
      <c r="E55" s="53" t="s">
        <v>50</v>
      </c>
      <c r="F55" s="52">
        <v>10</v>
      </c>
      <c r="G55" s="51">
        <v>0.02</v>
      </c>
      <c r="H55" s="51">
        <v>9.94</v>
      </c>
      <c r="I55" s="51">
        <v>0</v>
      </c>
      <c r="J55" s="52">
        <v>62</v>
      </c>
      <c r="K55" s="42"/>
      <c r="L55" s="52">
        <v>0.5</v>
      </c>
    </row>
    <row r="56" spans="1:12" ht="14.4" x14ac:dyDescent="0.3">
      <c r="A56" s="23"/>
      <c r="B56" s="15"/>
      <c r="C56" s="11"/>
      <c r="D56" s="49"/>
      <c r="E56" s="53"/>
      <c r="F56" s="51"/>
      <c r="G56" s="52"/>
      <c r="H56" s="52"/>
      <c r="I56" s="52"/>
      <c r="J56" s="52"/>
      <c r="K56" s="42"/>
      <c r="L56" s="51"/>
    </row>
    <row r="57" spans="1:12" ht="14.4" x14ac:dyDescent="0.3">
      <c r="A57" s="24"/>
      <c r="B57" s="17"/>
      <c r="C57" s="8"/>
      <c r="D57" s="18" t="s">
        <v>33</v>
      </c>
      <c r="E57" s="9"/>
      <c r="F57" s="19">
        <f>SUM(F49:F56)</f>
        <v>710</v>
      </c>
      <c r="G57" s="19">
        <f>SUM(G49:G56)</f>
        <v>39.82</v>
      </c>
      <c r="H57" s="19">
        <f>SUM(H49:H56)</f>
        <v>48.139999999999993</v>
      </c>
      <c r="I57" s="19">
        <f>SUM(I49:I56)</f>
        <v>84.4</v>
      </c>
      <c r="J57" s="19">
        <f>SUM(J49:J56)</f>
        <v>923.8</v>
      </c>
      <c r="K57" s="25"/>
      <c r="L57" s="19">
        <f>SUM(L49:L56)</f>
        <v>83.5</v>
      </c>
    </row>
    <row r="58" spans="1:12" ht="15.75" customHeight="1" thickBot="1" x14ac:dyDescent="0.3">
      <c r="A58" s="29">
        <f>A41</f>
        <v>1</v>
      </c>
      <c r="B58" s="30">
        <f>B41</f>
        <v>3</v>
      </c>
      <c r="C58" s="70" t="s">
        <v>4</v>
      </c>
      <c r="D58" s="71"/>
      <c r="E58" s="31"/>
      <c r="F58" s="32">
        <f>F48+F57</f>
        <v>1220</v>
      </c>
      <c r="G58" s="32">
        <f>G48+G57</f>
        <v>55.62</v>
      </c>
      <c r="H58" s="32">
        <f>H48+H57</f>
        <v>64.539999999999992</v>
      </c>
      <c r="I58" s="32">
        <f>I48+I57</f>
        <v>163.69999999999999</v>
      </c>
      <c r="J58" s="32">
        <f>J48+J57</f>
        <v>1386.1999999999998</v>
      </c>
      <c r="K58" s="32"/>
      <c r="L58" s="32">
        <f>L48+L57</f>
        <v>121.8</v>
      </c>
    </row>
    <row r="59" spans="1:12" ht="14.4" x14ac:dyDescent="0.3">
      <c r="A59" s="20">
        <v>1</v>
      </c>
      <c r="B59" s="21">
        <v>4</v>
      </c>
      <c r="C59" s="22" t="s">
        <v>20</v>
      </c>
      <c r="D59" s="54" t="s">
        <v>21</v>
      </c>
      <c r="E59" s="53" t="s">
        <v>55</v>
      </c>
      <c r="F59" s="51">
        <v>210</v>
      </c>
      <c r="G59" s="52">
        <v>6.4</v>
      </c>
      <c r="H59" s="52">
        <v>11.2</v>
      </c>
      <c r="I59" s="52">
        <v>33</v>
      </c>
      <c r="J59" s="52">
        <v>252.4</v>
      </c>
      <c r="K59" s="39">
        <v>173</v>
      </c>
      <c r="L59" s="59">
        <v>12</v>
      </c>
    </row>
    <row r="60" spans="1:12" ht="14.4" x14ac:dyDescent="0.3">
      <c r="A60" s="23"/>
      <c r="B60" s="15"/>
      <c r="C60" s="11"/>
      <c r="D60" s="49" t="s">
        <v>22</v>
      </c>
      <c r="E60" s="53" t="s">
        <v>56</v>
      </c>
      <c r="F60" s="52">
        <v>200</v>
      </c>
      <c r="G60" s="52">
        <v>12</v>
      </c>
      <c r="H60" s="52">
        <v>9.1999999999999993</v>
      </c>
      <c r="I60" s="51">
        <v>71.2</v>
      </c>
      <c r="J60" s="51">
        <v>337</v>
      </c>
      <c r="K60" s="42">
        <v>379</v>
      </c>
      <c r="L60" s="59">
        <v>13</v>
      </c>
    </row>
    <row r="61" spans="1:12" ht="14.4" x14ac:dyDescent="0.3">
      <c r="A61" s="23"/>
      <c r="B61" s="15"/>
      <c r="C61" s="11"/>
      <c r="D61" s="49" t="s">
        <v>92</v>
      </c>
      <c r="E61" s="53" t="s">
        <v>57</v>
      </c>
      <c r="F61" s="51">
        <v>70</v>
      </c>
      <c r="G61" s="52">
        <v>7.42</v>
      </c>
      <c r="H61" s="52">
        <v>17.22</v>
      </c>
      <c r="I61" s="52">
        <v>19.95</v>
      </c>
      <c r="J61" s="52">
        <v>265.5</v>
      </c>
      <c r="K61" s="42">
        <v>3</v>
      </c>
      <c r="L61" s="51">
        <v>15</v>
      </c>
    </row>
    <row r="62" spans="1:12" ht="14.4" x14ac:dyDescent="0.3">
      <c r="A62" s="23"/>
      <c r="B62" s="15"/>
      <c r="C62" s="11"/>
      <c r="D62" s="49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5"/>
      <c r="C63" s="11"/>
      <c r="D63" s="49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SUM(F59:F65)</f>
        <v>480</v>
      </c>
      <c r="G66" s="19">
        <f t="shared" ref="G66" si="20">SUM(G59:G65)</f>
        <v>25.82</v>
      </c>
      <c r="H66" s="19">
        <f t="shared" ref="H66" si="21">SUM(H59:H65)</f>
        <v>37.619999999999997</v>
      </c>
      <c r="I66" s="19">
        <f t="shared" ref="I66" si="22">SUM(I59:I65)</f>
        <v>124.15</v>
      </c>
      <c r="J66" s="19">
        <f t="shared" ref="J66:L66" si="23">SUM(J59:J65)</f>
        <v>854.9</v>
      </c>
      <c r="K66" s="25"/>
      <c r="L66" s="19">
        <f t="shared" si="23"/>
        <v>40</v>
      </c>
    </row>
    <row r="67" spans="1:12" ht="14.4" x14ac:dyDescent="0.3">
      <c r="A67" s="26">
        <f>A59</f>
        <v>1</v>
      </c>
      <c r="B67" s="13">
        <f>B59</f>
        <v>4</v>
      </c>
      <c r="C67" s="10" t="s">
        <v>25</v>
      </c>
      <c r="D67" s="49" t="s">
        <v>26</v>
      </c>
      <c r="E67" s="40"/>
      <c r="F67" s="41"/>
      <c r="G67" s="41"/>
      <c r="H67" s="41"/>
      <c r="I67" s="41"/>
      <c r="J67" s="41"/>
      <c r="K67" s="42"/>
      <c r="L67" s="41"/>
    </row>
    <row r="68" spans="1:12" ht="27" x14ac:dyDescent="0.3">
      <c r="A68" s="23"/>
      <c r="B68" s="15"/>
      <c r="C68" s="11"/>
      <c r="D68" s="49" t="s">
        <v>27</v>
      </c>
      <c r="E68" s="50" t="s">
        <v>58</v>
      </c>
      <c r="F68" s="51">
        <v>200</v>
      </c>
      <c r="G68" s="52">
        <v>3.6</v>
      </c>
      <c r="H68" s="52">
        <v>2</v>
      </c>
      <c r="I68" s="52">
        <v>7</v>
      </c>
      <c r="J68" s="52">
        <v>59</v>
      </c>
      <c r="K68" s="42"/>
      <c r="L68" s="51">
        <v>25</v>
      </c>
    </row>
    <row r="69" spans="1:12" ht="14.4" x14ac:dyDescent="0.3">
      <c r="A69" s="23"/>
      <c r="B69" s="15"/>
      <c r="C69" s="11"/>
      <c r="D69" s="49" t="s">
        <v>28</v>
      </c>
      <c r="E69" s="53" t="s">
        <v>61</v>
      </c>
      <c r="F69" s="51">
        <v>80</v>
      </c>
      <c r="G69" s="52">
        <v>18.399999999999999</v>
      </c>
      <c r="H69" s="52">
        <v>4.7</v>
      </c>
      <c r="I69" s="52">
        <v>4.5</v>
      </c>
      <c r="J69" s="52">
        <v>133.5</v>
      </c>
      <c r="K69" s="42"/>
      <c r="L69" s="51">
        <v>20</v>
      </c>
    </row>
    <row r="70" spans="1:12" ht="14.4" x14ac:dyDescent="0.3">
      <c r="A70" s="23"/>
      <c r="B70" s="15"/>
      <c r="C70" s="11"/>
      <c r="D70" s="49" t="s">
        <v>29</v>
      </c>
      <c r="E70" s="53" t="s">
        <v>59</v>
      </c>
      <c r="F70" s="51">
        <v>105</v>
      </c>
      <c r="G70" s="52">
        <v>3.3</v>
      </c>
      <c r="H70" s="52">
        <v>5.5</v>
      </c>
      <c r="I70" s="52">
        <v>21.8</v>
      </c>
      <c r="J70" s="52">
        <v>152.1</v>
      </c>
      <c r="K70" s="42"/>
      <c r="L70" s="57">
        <v>11</v>
      </c>
    </row>
    <row r="71" spans="1:12" ht="14.4" x14ac:dyDescent="0.3">
      <c r="A71" s="23"/>
      <c r="B71" s="15"/>
      <c r="C71" s="11"/>
      <c r="D71" s="49" t="s">
        <v>30</v>
      </c>
      <c r="E71" s="53" t="s">
        <v>46</v>
      </c>
      <c r="F71" s="51">
        <v>200</v>
      </c>
      <c r="G71" s="52">
        <v>0.2</v>
      </c>
      <c r="H71" s="52">
        <v>0</v>
      </c>
      <c r="I71" s="52">
        <v>15.2</v>
      </c>
      <c r="J71" s="52">
        <v>63.2</v>
      </c>
      <c r="K71" s="42"/>
      <c r="L71" s="51">
        <v>5</v>
      </c>
    </row>
    <row r="72" spans="1:12" ht="14.4" x14ac:dyDescent="0.3">
      <c r="A72" s="23"/>
      <c r="B72" s="15"/>
      <c r="C72" s="11"/>
      <c r="D72" s="49" t="s">
        <v>91</v>
      </c>
      <c r="E72" s="53" t="s">
        <v>47</v>
      </c>
      <c r="F72" s="51">
        <v>50</v>
      </c>
      <c r="G72" s="52">
        <v>7.5</v>
      </c>
      <c r="H72" s="52">
        <v>9.8000000000000007</v>
      </c>
      <c r="I72" s="52">
        <v>74.400000000000006</v>
      </c>
      <c r="J72" s="52">
        <v>417</v>
      </c>
      <c r="K72" s="42"/>
      <c r="L72" s="51">
        <v>5</v>
      </c>
    </row>
    <row r="73" spans="1:12" ht="14.4" x14ac:dyDescent="0.3">
      <c r="A73" s="23"/>
      <c r="B73" s="15"/>
      <c r="C73" s="11"/>
      <c r="D73" s="49" t="s">
        <v>92</v>
      </c>
      <c r="E73" s="53" t="s">
        <v>48</v>
      </c>
      <c r="F73" s="52">
        <v>50</v>
      </c>
      <c r="G73" s="52">
        <v>6.4</v>
      </c>
      <c r="H73" s="52">
        <v>0.4</v>
      </c>
      <c r="I73" s="52">
        <v>28</v>
      </c>
      <c r="J73" s="52">
        <v>134.19999999999999</v>
      </c>
      <c r="K73" s="42"/>
      <c r="L73" s="52">
        <v>2</v>
      </c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SUM(F67:F75)</f>
        <v>685</v>
      </c>
      <c r="G76" s="19">
        <f t="shared" ref="G76" si="24">SUM(G67:G75)</f>
        <v>39.4</v>
      </c>
      <c r="H76" s="19">
        <f t="shared" ref="H76" si="25">SUM(H67:H75)</f>
        <v>22.4</v>
      </c>
      <c r="I76" s="19">
        <f t="shared" ref="I76" si="26">SUM(I67:I75)</f>
        <v>150.9</v>
      </c>
      <c r="J76" s="19">
        <f t="shared" ref="J76:L76" si="27">SUM(J67:J75)</f>
        <v>959</v>
      </c>
      <c r="K76" s="25"/>
      <c r="L76" s="19">
        <f t="shared" si="27"/>
        <v>68</v>
      </c>
    </row>
    <row r="77" spans="1:12" ht="15.75" customHeight="1" thickBot="1" x14ac:dyDescent="0.3">
      <c r="A77" s="29">
        <f>A59</f>
        <v>1</v>
      </c>
      <c r="B77" s="30">
        <f>B59</f>
        <v>4</v>
      </c>
      <c r="C77" s="70" t="s">
        <v>4</v>
      </c>
      <c r="D77" s="71"/>
      <c r="E77" s="31"/>
      <c r="F77" s="32">
        <f>F66+F76</f>
        <v>1165</v>
      </c>
      <c r="G77" s="32">
        <f t="shared" ref="G77" si="28">G66+G76</f>
        <v>65.22</v>
      </c>
      <c r="H77" s="32">
        <f t="shared" ref="H77" si="29">H66+H76</f>
        <v>60.019999999999996</v>
      </c>
      <c r="I77" s="32">
        <f t="shared" ref="I77" si="30">I66+I76</f>
        <v>275.05</v>
      </c>
      <c r="J77" s="32">
        <f t="shared" ref="J77:L77" si="31">J66+J76</f>
        <v>1813.9</v>
      </c>
      <c r="K77" s="32"/>
      <c r="L77" s="32">
        <f t="shared" si="31"/>
        <v>108</v>
      </c>
    </row>
    <row r="78" spans="1:12" ht="14.4" x14ac:dyDescent="0.3">
      <c r="A78" s="20">
        <v>1</v>
      </c>
      <c r="B78" s="21">
        <v>5</v>
      </c>
      <c r="C78" s="22" t="s">
        <v>20</v>
      </c>
      <c r="D78" s="5" t="s">
        <v>21</v>
      </c>
      <c r="E78" s="53" t="s">
        <v>62</v>
      </c>
      <c r="F78" s="51">
        <v>205</v>
      </c>
      <c r="G78" s="52">
        <v>5.2</v>
      </c>
      <c r="H78" s="52">
        <v>10.06</v>
      </c>
      <c r="I78" s="52">
        <v>32</v>
      </c>
      <c r="J78" s="52">
        <v>245.2</v>
      </c>
      <c r="K78" s="39">
        <v>173</v>
      </c>
      <c r="L78" s="51">
        <v>12</v>
      </c>
    </row>
    <row r="79" spans="1:12" ht="14.4" x14ac:dyDescent="0.3">
      <c r="A79" s="23"/>
      <c r="B79" s="15"/>
      <c r="C79" s="11"/>
      <c r="D79" s="7" t="s">
        <v>22</v>
      </c>
      <c r="E79" s="53" t="s">
        <v>63</v>
      </c>
      <c r="F79" s="52">
        <v>200</v>
      </c>
      <c r="G79" s="52">
        <v>0.4</v>
      </c>
      <c r="H79" s="52">
        <v>0.2</v>
      </c>
      <c r="I79" s="52">
        <v>23.8</v>
      </c>
      <c r="J79" s="52">
        <v>100</v>
      </c>
      <c r="K79" s="42">
        <v>398</v>
      </c>
      <c r="L79" s="52">
        <v>10</v>
      </c>
    </row>
    <row r="80" spans="1:12" ht="27" x14ac:dyDescent="0.3">
      <c r="A80" s="23"/>
      <c r="B80" s="15"/>
      <c r="C80" s="11"/>
      <c r="D80" s="7" t="s">
        <v>23</v>
      </c>
      <c r="E80" s="53" t="s">
        <v>64</v>
      </c>
      <c r="F80" s="51">
        <v>75</v>
      </c>
      <c r="G80" s="52">
        <v>7.95</v>
      </c>
      <c r="H80" s="52">
        <v>18.45</v>
      </c>
      <c r="I80" s="52">
        <v>21.37</v>
      </c>
      <c r="J80" s="52">
        <v>284.47000000000003</v>
      </c>
      <c r="K80" s="42">
        <v>10</v>
      </c>
      <c r="L80" s="51">
        <v>10</v>
      </c>
    </row>
    <row r="81" spans="1:12" ht="14.4" x14ac:dyDescent="0.3">
      <c r="A81" s="23"/>
      <c r="B81" s="15"/>
      <c r="C81" s="11"/>
      <c r="D81" s="7" t="s">
        <v>24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7"/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SUM(F78:F84)</f>
        <v>480</v>
      </c>
      <c r="G85" s="19">
        <f t="shared" ref="G85" si="32">SUM(G78:G84)</f>
        <v>13.55</v>
      </c>
      <c r="H85" s="19">
        <f t="shared" ref="H85" si="33">SUM(H78:H84)</f>
        <v>28.71</v>
      </c>
      <c r="I85" s="19">
        <f t="shared" ref="I85" si="34">SUM(I78:I84)</f>
        <v>77.17</v>
      </c>
      <c r="J85" s="19">
        <f t="shared" ref="J85:L85" si="35">SUM(J78:J84)</f>
        <v>629.67000000000007</v>
      </c>
      <c r="K85" s="25"/>
      <c r="L85" s="19">
        <f t="shared" si="35"/>
        <v>32</v>
      </c>
    </row>
    <row r="86" spans="1:12" ht="14.4" x14ac:dyDescent="0.3">
      <c r="A86" s="26">
        <f>A78</f>
        <v>1</v>
      </c>
      <c r="B86" s="13">
        <f>B78</f>
        <v>5</v>
      </c>
      <c r="C86" s="10" t="s">
        <v>25</v>
      </c>
      <c r="D86" s="7" t="s">
        <v>26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7" t="s">
        <v>27</v>
      </c>
      <c r="E87" s="53" t="s">
        <v>65</v>
      </c>
      <c r="F87" s="51">
        <v>200</v>
      </c>
      <c r="G87" s="52">
        <v>2.2000000000000002</v>
      </c>
      <c r="H87" s="52">
        <v>2.2000000000000002</v>
      </c>
      <c r="I87" s="52">
        <v>17.399999999999999</v>
      </c>
      <c r="J87" s="52">
        <v>99.28</v>
      </c>
      <c r="K87" s="42">
        <v>113</v>
      </c>
      <c r="L87" s="51">
        <v>10</v>
      </c>
    </row>
    <row r="88" spans="1:12" ht="14.4" x14ac:dyDescent="0.3">
      <c r="A88" s="23"/>
      <c r="B88" s="15"/>
      <c r="C88" s="11"/>
      <c r="D88" s="7" t="s">
        <v>28</v>
      </c>
      <c r="E88" s="53" t="s">
        <v>66</v>
      </c>
      <c r="F88" s="51">
        <v>150</v>
      </c>
      <c r="G88" s="52">
        <v>7.2</v>
      </c>
      <c r="H88" s="52">
        <v>7.4</v>
      </c>
      <c r="I88" s="52">
        <v>4.3</v>
      </c>
      <c r="J88" s="52">
        <v>114</v>
      </c>
      <c r="K88" s="42"/>
      <c r="L88" s="51">
        <v>30</v>
      </c>
    </row>
    <row r="89" spans="1:12" ht="14.4" x14ac:dyDescent="0.3">
      <c r="A89" s="23"/>
      <c r="B89" s="15"/>
      <c r="C89" s="11"/>
      <c r="D89" s="7" t="s">
        <v>29</v>
      </c>
      <c r="E89" s="53" t="s">
        <v>53</v>
      </c>
      <c r="F89" s="51">
        <v>100</v>
      </c>
      <c r="G89" s="52">
        <v>11</v>
      </c>
      <c r="H89" s="52">
        <v>14.2</v>
      </c>
      <c r="I89" s="52">
        <v>9.6</v>
      </c>
      <c r="J89" s="52">
        <v>250</v>
      </c>
      <c r="K89" s="42"/>
      <c r="L89" s="51">
        <v>15</v>
      </c>
    </row>
    <row r="90" spans="1:12" ht="27" x14ac:dyDescent="0.3">
      <c r="A90" s="23"/>
      <c r="B90" s="15"/>
      <c r="C90" s="11"/>
      <c r="D90" s="7" t="s">
        <v>30</v>
      </c>
      <c r="E90" s="53" t="s">
        <v>67</v>
      </c>
      <c r="F90" s="52">
        <v>200</v>
      </c>
      <c r="G90" s="51">
        <v>1.6</v>
      </c>
      <c r="H90" s="52">
        <v>0</v>
      </c>
      <c r="I90" s="52">
        <v>28.4</v>
      </c>
      <c r="J90" s="52">
        <v>120</v>
      </c>
      <c r="K90" s="42"/>
      <c r="L90" s="52">
        <v>12</v>
      </c>
    </row>
    <row r="91" spans="1:12" ht="14.4" x14ac:dyDescent="0.3">
      <c r="A91" s="23"/>
      <c r="B91" s="15"/>
      <c r="C91" s="11"/>
      <c r="D91" s="7" t="s">
        <v>31</v>
      </c>
      <c r="E91" s="53" t="s">
        <v>48</v>
      </c>
      <c r="F91" s="51">
        <v>100</v>
      </c>
      <c r="G91" s="52">
        <v>6.4</v>
      </c>
      <c r="H91" s="52">
        <v>0.4</v>
      </c>
      <c r="I91" s="52">
        <v>28</v>
      </c>
      <c r="J91" s="52">
        <v>134.19999999999999</v>
      </c>
      <c r="K91" s="42"/>
      <c r="L91" s="51">
        <v>2</v>
      </c>
    </row>
    <row r="92" spans="1:12" ht="14.4" x14ac:dyDescent="0.3">
      <c r="A92" s="23"/>
      <c r="B92" s="15"/>
      <c r="C92" s="11"/>
      <c r="D92" s="7" t="s">
        <v>32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750</v>
      </c>
      <c r="G95" s="19">
        <f t="shared" ref="G95" si="36">SUM(G86:G94)</f>
        <v>28.4</v>
      </c>
      <c r="H95" s="19">
        <f t="shared" ref="H95" si="37">SUM(H86:H94)</f>
        <v>24.2</v>
      </c>
      <c r="I95" s="19">
        <f t="shared" ref="I95" si="38">SUM(I86:I94)</f>
        <v>87.699999999999989</v>
      </c>
      <c r="J95" s="19">
        <f t="shared" ref="J95:L95" si="39">SUM(J86:J94)</f>
        <v>717.48</v>
      </c>
      <c r="K95" s="25"/>
      <c r="L95" s="19">
        <f t="shared" si="39"/>
        <v>69</v>
      </c>
    </row>
    <row r="96" spans="1:12" ht="15.75" customHeight="1" thickBot="1" x14ac:dyDescent="0.3">
      <c r="A96" s="29">
        <f>A78</f>
        <v>1</v>
      </c>
      <c r="B96" s="30">
        <f>B78</f>
        <v>5</v>
      </c>
      <c r="C96" s="70" t="s">
        <v>4</v>
      </c>
      <c r="D96" s="71"/>
      <c r="E96" s="31"/>
      <c r="F96" s="32">
        <f>F85+F95</f>
        <v>1230</v>
      </c>
      <c r="G96" s="32">
        <f t="shared" ref="G96" si="40">G85+G95</f>
        <v>41.95</v>
      </c>
      <c r="H96" s="32">
        <f t="shared" ref="H96" si="41">H85+H95</f>
        <v>52.91</v>
      </c>
      <c r="I96" s="32">
        <f t="shared" ref="I96" si="42">I85+I95</f>
        <v>164.87</v>
      </c>
      <c r="J96" s="32">
        <f t="shared" ref="J96:L96" si="43">J85+J95</f>
        <v>1347.15</v>
      </c>
      <c r="K96" s="32"/>
      <c r="L96" s="32">
        <f t="shared" si="43"/>
        <v>101</v>
      </c>
    </row>
    <row r="97" spans="1:12" ht="27" x14ac:dyDescent="0.3">
      <c r="A97" s="20">
        <v>2</v>
      </c>
      <c r="B97" s="21">
        <v>1</v>
      </c>
      <c r="C97" s="22" t="s">
        <v>20</v>
      </c>
      <c r="D97" s="54" t="s">
        <v>21</v>
      </c>
      <c r="E97" s="53" t="s">
        <v>74</v>
      </c>
      <c r="F97" s="52">
        <v>200</v>
      </c>
      <c r="G97" s="52">
        <v>4.4000000000000004</v>
      </c>
      <c r="H97" s="52">
        <v>3.8</v>
      </c>
      <c r="I97" s="52">
        <v>15.8</v>
      </c>
      <c r="J97" s="52">
        <v>116</v>
      </c>
      <c r="K97" s="39"/>
      <c r="L97" s="52">
        <v>26</v>
      </c>
    </row>
    <row r="98" spans="1:12" ht="14.4" x14ac:dyDescent="0.3">
      <c r="A98" s="23"/>
      <c r="B98" s="15"/>
      <c r="C98" s="11"/>
      <c r="D98" s="6"/>
      <c r="E98" s="53"/>
      <c r="F98" s="51"/>
      <c r="G98" s="51"/>
      <c r="H98" s="51"/>
      <c r="I98" s="51"/>
      <c r="J98" s="51"/>
      <c r="K98" s="42"/>
      <c r="L98" s="51"/>
    </row>
    <row r="99" spans="1:12" ht="14.4" x14ac:dyDescent="0.3">
      <c r="A99" s="23"/>
      <c r="B99" s="15"/>
      <c r="C99" s="11"/>
      <c r="D99" s="49" t="s">
        <v>22</v>
      </c>
      <c r="E99" s="53" t="s">
        <v>69</v>
      </c>
      <c r="F99" s="51">
        <v>200</v>
      </c>
      <c r="G99" s="51">
        <v>5.8</v>
      </c>
      <c r="H99" s="51">
        <v>5.8</v>
      </c>
      <c r="I99" s="51">
        <v>34.4</v>
      </c>
      <c r="J99" s="51">
        <v>105.6</v>
      </c>
      <c r="K99" s="42"/>
      <c r="L99" s="51">
        <v>15</v>
      </c>
    </row>
    <row r="100" spans="1:12" ht="14.4" x14ac:dyDescent="0.3">
      <c r="A100" s="23"/>
      <c r="B100" s="15"/>
      <c r="C100" s="11"/>
      <c r="D100" s="49" t="s">
        <v>23</v>
      </c>
      <c r="E100" s="53" t="s">
        <v>48</v>
      </c>
      <c r="F100" s="52">
        <v>50</v>
      </c>
      <c r="G100" s="52">
        <v>6.4</v>
      </c>
      <c r="H100" s="52">
        <v>0.4</v>
      </c>
      <c r="I100" s="52">
        <v>28</v>
      </c>
      <c r="J100" s="52">
        <v>134.19999999999999</v>
      </c>
      <c r="K100" s="42"/>
      <c r="L100" s="52">
        <v>2</v>
      </c>
    </row>
    <row r="101" spans="1:12" ht="14.4" x14ac:dyDescent="0.3">
      <c r="A101" s="23"/>
      <c r="B101" s="15"/>
      <c r="C101" s="11"/>
      <c r="D101" s="49" t="s">
        <v>24</v>
      </c>
      <c r="E101" s="50" t="s">
        <v>75</v>
      </c>
      <c r="F101" s="52">
        <v>100</v>
      </c>
      <c r="G101" s="52">
        <v>0.26</v>
      </c>
      <c r="H101" s="52">
        <v>0.17</v>
      </c>
      <c r="I101" s="52">
        <v>11.41</v>
      </c>
      <c r="J101" s="52">
        <v>52</v>
      </c>
      <c r="K101" s="42"/>
      <c r="L101" s="52">
        <v>8.5</v>
      </c>
    </row>
    <row r="102" spans="1:12" ht="14.4" x14ac:dyDescent="0.3">
      <c r="A102" s="23"/>
      <c r="B102" s="15"/>
      <c r="C102" s="11"/>
      <c r="D102" s="6"/>
      <c r="E102" s="50" t="s">
        <v>50</v>
      </c>
      <c r="F102" s="52">
        <v>10</v>
      </c>
      <c r="G102" s="51">
        <v>0.02</v>
      </c>
      <c r="H102" s="51">
        <v>9.94</v>
      </c>
      <c r="I102" s="51">
        <v>0</v>
      </c>
      <c r="J102" s="52">
        <v>62</v>
      </c>
      <c r="K102" s="42"/>
      <c r="L102" s="52">
        <v>0.5</v>
      </c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SUM(F97:F103)</f>
        <v>560</v>
      </c>
      <c r="G104" s="19">
        <f t="shared" ref="G104:J104" si="44">SUM(G97:G103)</f>
        <v>16.880000000000003</v>
      </c>
      <c r="H104" s="19">
        <f t="shared" si="44"/>
        <v>20.11</v>
      </c>
      <c r="I104" s="19">
        <f t="shared" si="44"/>
        <v>89.61</v>
      </c>
      <c r="J104" s="19">
        <f t="shared" si="44"/>
        <v>469.79999999999995</v>
      </c>
      <c r="K104" s="25"/>
      <c r="L104" s="19">
        <f t="shared" ref="L104" si="45">SUM(L97:L103)</f>
        <v>52</v>
      </c>
    </row>
    <row r="105" spans="1:12" ht="14.4" x14ac:dyDescent="0.3">
      <c r="A105" s="26">
        <f>A97</f>
        <v>2</v>
      </c>
      <c r="B105" s="13">
        <f>B97</f>
        <v>1</v>
      </c>
      <c r="C105" s="10" t="s">
        <v>25</v>
      </c>
      <c r="D105" s="49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27" x14ac:dyDescent="0.3">
      <c r="A106" s="23"/>
      <c r="B106" s="15"/>
      <c r="C106" s="11"/>
      <c r="D106" s="49" t="s">
        <v>27</v>
      </c>
      <c r="E106" s="53" t="s">
        <v>76</v>
      </c>
      <c r="F106" s="55">
        <v>200</v>
      </c>
      <c r="G106" s="56">
        <v>4.2</v>
      </c>
      <c r="H106" s="56">
        <v>3.2</v>
      </c>
      <c r="I106" s="56">
        <v>13.4</v>
      </c>
      <c r="J106" s="56">
        <v>99.2</v>
      </c>
      <c r="K106" s="42"/>
      <c r="L106" s="57">
        <v>26</v>
      </c>
    </row>
    <row r="107" spans="1:12" ht="14.4" x14ac:dyDescent="0.3">
      <c r="A107" s="23"/>
      <c r="B107" s="15"/>
      <c r="C107" s="11"/>
      <c r="D107" s="49" t="s">
        <v>28</v>
      </c>
      <c r="E107" s="53" t="s">
        <v>77</v>
      </c>
      <c r="F107" s="51">
        <v>90</v>
      </c>
      <c r="G107" s="58">
        <v>11.28</v>
      </c>
      <c r="H107" s="58">
        <v>5.68</v>
      </c>
      <c r="I107" s="58">
        <v>3.04</v>
      </c>
      <c r="J107" s="58">
        <v>107.2</v>
      </c>
      <c r="K107" s="42"/>
      <c r="L107" s="51">
        <v>25</v>
      </c>
    </row>
    <row r="108" spans="1:12" ht="27" x14ac:dyDescent="0.3">
      <c r="A108" s="23"/>
      <c r="B108" s="15"/>
      <c r="C108" s="11"/>
      <c r="D108" s="49" t="s">
        <v>29</v>
      </c>
      <c r="E108" s="53" t="s">
        <v>78</v>
      </c>
      <c r="F108" s="51">
        <v>150</v>
      </c>
      <c r="G108" s="52">
        <v>3.3</v>
      </c>
      <c r="H108" s="52">
        <v>5.5</v>
      </c>
      <c r="I108" s="52">
        <v>21.8</v>
      </c>
      <c r="J108" s="52">
        <v>152.1</v>
      </c>
      <c r="K108" s="42"/>
      <c r="L108" s="57">
        <v>11</v>
      </c>
    </row>
    <row r="109" spans="1:12" ht="27" x14ac:dyDescent="0.3">
      <c r="A109" s="23"/>
      <c r="B109" s="15"/>
      <c r="C109" s="11"/>
      <c r="D109" s="49" t="s">
        <v>30</v>
      </c>
      <c r="E109" s="53" t="s">
        <v>79</v>
      </c>
      <c r="F109" s="51">
        <v>200</v>
      </c>
      <c r="G109" s="51">
        <v>1.6</v>
      </c>
      <c r="H109" s="52">
        <v>0</v>
      </c>
      <c r="I109" s="52">
        <v>28.4</v>
      </c>
      <c r="J109" s="52">
        <v>120</v>
      </c>
      <c r="K109" s="42"/>
      <c r="L109" s="52">
        <v>5</v>
      </c>
    </row>
    <row r="110" spans="1:12" ht="14.4" x14ac:dyDescent="0.3">
      <c r="A110" s="23"/>
      <c r="B110" s="15"/>
      <c r="C110" s="11"/>
      <c r="D110" s="49" t="s">
        <v>31</v>
      </c>
      <c r="E110" s="53" t="s">
        <v>48</v>
      </c>
      <c r="F110" s="51">
        <v>50</v>
      </c>
      <c r="G110" s="52">
        <v>6.4</v>
      </c>
      <c r="H110" s="52">
        <v>0.4</v>
      </c>
      <c r="I110" s="52">
        <v>28</v>
      </c>
      <c r="J110" s="52">
        <v>134.19999999999999</v>
      </c>
      <c r="K110" s="42"/>
      <c r="L110" s="51">
        <v>2</v>
      </c>
    </row>
    <row r="111" spans="1:12" ht="14.4" x14ac:dyDescent="0.3">
      <c r="A111" s="23"/>
      <c r="B111" s="15"/>
      <c r="C111" s="11"/>
      <c r="D111" s="49" t="s">
        <v>32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690</v>
      </c>
      <c r="G114" s="19">
        <f t="shared" ref="G114:J114" si="46">SUM(G105:G113)</f>
        <v>26.78</v>
      </c>
      <c r="H114" s="19">
        <f t="shared" si="46"/>
        <v>14.78</v>
      </c>
      <c r="I114" s="19">
        <f t="shared" si="46"/>
        <v>94.64</v>
      </c>
      <c r="J114" s="19">
        <f t="shared" si="46"/>
        <v>612.70000000000005</v>
      </c>
      <c r="K114" s="25"/>
      <c r="L114" s="19">
        <f t="shared" ref="L114" si="47">SUM(L105:L113)</f>
        <v>69</v>
      </c>
    </row>
    <row r="115" spans="1:12" ht="15" thickBot="1" x14ac:dyDescent="0.3">
      <c r="A115" s="29">
        <f>A97</f>
        <v>2</v>
      </c>
      <c r="B115" s="30">
        <f>B97</f>
        <v>1</v>
      </c>
      <c r="C115" s="70" t="s">
        <v>4</v>
      </c>
      <c r="D115" s="71"/>
      <c r="E115" s="31"/>
      <c r="F115" s="32">
        <f>F104+F114</f>
        <v>1250</v>
      </c>
      <c r="G115" s="32">
        <f t="shared" ref="G115" si="48">G104+G114</f>
        <v>43.660000000000004</v>
      </c>
      <c r="H115" s="32">
        <f t="shared" ref="H115" si="49">H104+H114</f>
        <v>34.89</v>
      </c>
      <c r="I115" s="32">
        <f t="shared" ref="I115" si="50">I104+I114</f>
        <v>184.25</v>
      </c>
      <c r="J115" s="32">
        <f t="shared" ref="J115:L115" si="51">J104+J114</f>
        <v>1082.5</v>
      </c>
      <c r="K115" s="32"/>
      <c r="L115" s="32">
        <f t="shared" si="51"/>
        <v>121</v>
      </c>
    </row>
    <row r="116" spans="1:12" ht="14.4" x14ac:dyDescent="0.3">
      <c r="A116" s="14">
        <v>2</v>
      </c>
      <c r="B116" s="15">
        <v>2</v>
      </c>
      <c r="C116" s="22" t="s">
        <v>20</v>
      </c>
      <c r="D116" s="54" t="s">
        <v>21</v>
      </c>
      <c r="E116" s="53" t="s">
        <v>55</v>
      </c>
      <c r="F116" s="51">
        <v>210</v>
      </c>
      <c r="G116" s="52">
        <v>6.4</v>
      </c>
      <c r="H116" s="52">
        <v>11.2</v>
      </c>
      <c r="I116" s="52">
        <v>33</v>
      </c>
      <c r="J116" s="52">
        <v>252.4</v>
      </c>
      <c r="K116" s="39"/>
      <c r="L116" s="59">
        <v>12</v>
      </c>
    </row>
    <row r="117" spans="1:12" ht="14.4" x14ac:dyDescent="0.3">
      <c r="A117" s="14"/>
      <c r="B117" s="15"/>
      <c r="C117" s="11"/>
      <c r="D117" s="6"/>
      <c r="E117" s="53"/>
      <c r="F117" s="51"/>
      <c r="G117" s="52"/>
      <c r="H117" s="52"/>
      <c r="I117" s="51"/>
      <c r="J117" s="51"/>
      <c r="K117" s="42"/>
      <c r="L117" s="59"/>
    </row>
    <row r="118" spans="1:12" ht="14.4" x14ac:dyDescent="0.3">
      <c r="A118" s="14"/>
      <c r="B118" s="15"/>
      <c r="C118" s="11"/>
      <c r="D118" s="49" t="s">
        <v>22</v>
      </c>
      <c r="E118" s="53" t="s">
        <v>56</v>
      </c>
      <c r="F118" s="51">
        <v>200</v>
      </c>
      <c r="G118" s="52">
        <v>12</v>
      </c>
      <c r="H118" s="52">
        <v>9.1999999999999993</v>
      </c>
      <c r="I118" s="51">
        <v>71.2</v>
      </c>
      <c r="J118" s="51">
        <v>337</v>
      </c>
      <c r="K118" s="42"/>
      <c r="L118" s="59">
        <v>13</v>
      </c>
    </row>
    <row r="119" spans="1:12" ht="27" x14ac:dyDescent="0.3">
      <c r="A119" s="14"/>
      <c r="B119" s="15"/>
      <c r="C119" s="11"/>
      <c r="D119" s="49" t="s">
        <v>23</v>
      </c>
      <c r="E119" s="53" t="s">
        <v>64</v>
      </c>
      <c r="F119" s="51">
        <v>70</v>
      </c>
      <c r="G119" s="52">
        <v>7.42</v>
      </c>
      <c r="H119" s="52">
        <v>17.22</v>
      </c>
      <c r="I119" s="52">
        <v>19.95</v>
      </c>
      <c r="J119" s="52">
        <v>265.5</v>
      </c>
      <c r="K119" s="42"/>
      <c r="L119" s="59">
        <v>15</v>
      </c>
    </row>
    <row r="120" spans="1:12" ht="14.4" x14ac:dyDescent="0.3">
      <c r="A120" s="14"/>
      <c r="B120" s="15"/>
      <c r="C120" s="11"/>
      <c r="D120" s="49" t="s">
        <v>24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16"/>
      <c r="B123" s="17"/>
      <c r="C123" s="8"/>
      <c r="D123" s="18" t="s">
        <v>33</v>
      </c>
      <c r="E123" s="9"/>
      <c r="F123" s="19">
        <f>SUM(F116:F122)</f>
        <v>480</v>
      </c>
      <c r="G123" s="19">
        <f t="shared" ref="G123:J123" si="52">SUM(G116:G122)</f>
        <v>25.82</v>
      </c>
      <c r="H123" s="19">
        <f t="shared" si="52"/>
        <v>37.619999999999997</v>
      </c>
      <c r="I123" s="19">
        <f t="shared" si="52"/>
        <v>124.15</v>
      </c>
      <c r="J123" s="19">
        <f t="shared" si="52"/>
        <v>854.9</v>
      </c>
      <c r="K123" s="25"/>
      <c r="L123" s="19">
        <f t="shared" ref="L123" si="53">SUM(L116:L122)</f>
        <v>40</v>
      </c>
    </row>
    <row r="124" spans="1:12" ht="14.4" x14ac:dyDescent="0.3">
      <c r="A124" s="13">
        <f>A116</f>
        <v>2</v>
      </c>
      <c r="B124" s="13">
        <f>B116</f>
        <v>2</v>
      </c>
      <c r="C124" s="10" t="s">
        <v>25</v>
      </c>
      <c r="D124" s="49" t="s">
        <v>26</v>
      </c>
      <c r="E124" s="40"/>
      <c r="F124" s="41"/>
      <c r="G124" s="41"/>
      <c r="H124" s="41"/>
      <c r="I124" s="41"/>
      <c r="J124" s="41"/>
      <c r="K124" s="42"/>
      <c r="L124" s="41"/>
    </row>
    <row r="125" spans="1:12" ht="27" x14ac:dyDescent="0.3">
      <c r="A125" s="14"/>
      <c r="B125" s="15"/>
      <c r="C125" s="11"/>
      <c r="D125" s="49" t="s">
        <v>27</v>
      </c>
      <c r="E125" s="53" t="s">
        <v>80</v>
      </c>
      <c r="F125" s="51">
        <v>210</v>
      </c>
      <c r="G125" s="52">
        <v>4.24</v>
      </c>
      <c r="H125" s="52">
        <v>5.2</v>
      </c>
      <c r="I125" s="52">
        <v>6.72</v>
      </c>
      <c r="J125" s="52">
        <v>92.5</v>
      </c>
      <c r="K125" s="42"/>
      <c r="L125" s="51">
        <v>22</v>
      </c>
    </row>
    <row r="126" spans="1:12" ht="14.4" x14ac:dyDescent="0.3">
      <c r="A126" s="14"/>
      <c r="B126" s="15"/>
      <c r="C126" s="11"/>
      <c r="D126" s="49" t="s">
        <v>28</v>
      </c>
      <c r="E126" s="53" t="s">
        <v>72</v>
      </c>
      <c r="F126" s="51">
        <v>100</v>
      </c>
      <c r="G126" s="52">
        <v>18.899999999999999</v>
      </c>
      <c r="H126" s="52">
        <v>9.23</v>
      </c>
      <c r="I126" s="52">
        <v>0.44</v>
      </c>
      <c r="J126" s="52">
        <v>72.819999999999993</v>
      </c>
      <c r="K126" s="42"/>
      <c r="L126" s="51">
        <v>25</v>
      </c>
    </row>
    <row r="127" spans="1:12" ht="14.4" x14ac:dyDescent="0.3">
      <c r="A127" s="14"/>
      <c r="B127" s="15"/>
      <c r="C127" s="11"/>
      <c r="D127" s="49" t="s">
        <v>29</v>
      </c>
      <c r="E127" s="53" t="s">
        <v>81</v>
      </c>
      <c r="F127" s="57">
        <v>200</v>
      </c>
      <c r="G127" s="52">
        <v>8.4</v>
      </c>
      <c r="H127" s="52">
        <v>2.2000000000000002</v>
      </c>
      <c r="I127" s="52">
        <v>37.200000000000003</v>
      </c>
      <c r="J127" s="52">
        <v>201.8</v>
      </c>
      <c r="K127" s="42"/>
      <c r="L127" s="51">
        <v>12</v>
      </c>
    </row>
    <row r="128" spans="1:12" ht="14.4" x14ac:dyDescent="0.3">
      <c r="A128" s="14"/>
      <c r="B128" s="15"/>
      <c r="C128" s="11"/>
      <c r="D128" s="49" t="s">
        <v>30</v>
      </c>
      <c r="E128" s="50" t="s">
        <v>46</v>
      </c>
      <c r="F128" s="52">
        <v>200</v>
      </c>
      <c r="G128" s="52">
        <v>0.2</v>
      </c>
      <c r="H128" s="52">
        <v>0</v>
      </c>
      <c r="I128" s="52">
        <v>15.2</v>
      </c>
      <c r="J128" s="52">
        <v>63.2</v>
      </c>
      <c r="K128" s="42"/>
      <c r="L128" s="52">
        <v>5</v>
      </c>
    </row>
    <row r="129" spans="1:12" ht="14.4" x14ac:dyDescent="0.3">
      <c r="A129" s="14"/>
      <c r="B129" s="15"/>
      <c r="C129" s="11"/>
      <c r="D129" s="49" t="s">
        <v>31</v>
      </c>
      <c r="E129" s="53" t="s">
        <v>48</v>
      </c>
      <c r="F129" s="51">
        <v>50</v>
      </c>
      <c r="G129" s="52">
        <v>6.4</v>
      </c>
      <c r="H129" s="52">
        <v>0.4</v>
      </c>
      <c r="I129" s="52">
        <v>28</v>
      </c>
      <c r="J129" s="52">
        <v>134.19999999999999</v>
      </c>
      <c r="K129" s="42"/>
      <c r="L129" s="51">
        <v>2</v>
      </c>
    </row>
    <row r="130" spans="1:12" ht="14.4" x14ac:dyDescent="0.3">
      <c r="A130" s="14"/>
      <c r="B130" s="15"/>
      <c r="C130" s="11"/>
      <c r="D130" s="49" t="s">
        <v>32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SUM(F124:F132)</f>
        <v>760</v>
      </c>
      <c r="G133" s="19">
        <f t="shared" ref="G133:J133" si="54">SUM(G124:G132)</f>
        <v>38.14</v>
      </c>
      <c r="H133" s="19">
        <f t="shared" si="54"/>
        <v>17.029999999999998</v>
      </c>
      <c r="I133" s="19">
        <f t="shared" si="54"/>
        <v>87.56</v>
      </c>
      <c r="J133" s="19">
        <f t="shared" si="54"/>
        <v>564.52</v>
      </c>
      <c r="K133" s="25"/>
      <c r="L133" s="19">
        <f t="shared" ref="L133" si="55">SUM(L124:L132)</f>
        <v>66</v>
      </c>
    </row>
    <row r="134" spans="1:12" ht="15" thickBot="1" x14ac:dyDescent="0.3">
      <c r="A134" s="33">
        <f>A116</f>
        <v>2</v>
      </c>
      <c r="B134" s="33">
        <f>B116</f>
        <v>2</v>
      </c>
      <c r="C134" s="70" t="s">
        <v>4</v>
      </c>
      <c r="D134" s="71"/>
      <c r="E134" s="31"/>
      <c r="F134" s="32">
        <f>F123+F133</f>
        <v>1240</v>
      </c>
      <c r="G134" s="32">
        <f t="shared" ref="G134" si="56">G123+G133</f>
        <v>63.96</v>
      </c>
      <c r="H134" s="32">
        <f t="shared" ref="H134" si="57">H123+H133</f>
        <v>54.649999999999991</v>
      </c>
      <c r="I134" s="32">
        <f t="shared" ref="I134" si="58">I123+I133</f>
        <v>211.71</v>
      </c>
      <c r="J134" s="32">
        <f t="shared" ref="J134:L134" si="59">J123+J133</f>
        <v>1419.42</v>
      </c>
      <c r="K134" s="32"/>
      <c r="L134" s="32">
        <f t="shared" si="59"/>
        <v>106</v>
      </c>
    </row>
    <row r="135" spans="1:12" ht="14.4" x14ac:dyDescent="0.3">
      <c r="A135" s="20">
        <v>2</v>
      </c>
      <c r="B135" s="21">
        <v>3</v>
      </c>
      <c r="C135" s="22" t="s">
        <v>20</v>
      </c>
      <c r="D135" s="54" t="s">
        <v>21</v>
      </c>
      <c r="E135" s="53" t="s">
        <v>82</v>
      </c>
      <c r="F135" s="51">
        <v>210</v>
      </c>
      <c r="G135" s="58">
        <v>6.2</v>
      </c>
      <c r="H135" s="58">
        <v>9.1999999999999993</v>
      </c>
      <c r="I135" s="58">
        <v>50.2</v>
      </c>
      <c r="J135" s="58">
        <v>305.39999999999998</v>
      </c>
      <c r="K135" s="39"/>
      <c r="L135" s="51">
        <v>25</v>
      </c>
    </row>
    <row r="136" spans="1:12" ht="14.4" x14ac:dyDescent="0.3">
      <c r="A136" s="23"/>
      <c r="B136" s="15"/>
      <c r="C136" s="11"/>
      <c r="D136" s="6"/>
      <c r="E136" s="53"/>
      <c r="F136" s="52"/>
      <c r="G136" s="52"/>
      <c r="H136" s="52"/>
      <c r="I136" s="52"/>
      <c r="J136" s="52"/>
      <c r="K136" s="42"/>
      <c r="L136" s="52"/>
    </row>
    <row r="137" spans="1:12" ht="14.4" x14ac:dyDescent="0.3">
      <c r="A137" s="23"/>
      <c r="B137" s="15"/>
      <c r="C137" s="11"/>
      <c r="D137" s="49" t="s">
        <v>22</v>
      </c>
      <c r="E137" s="53" t="s">
        <v>83</v>
      </c>
      <c r="F137" s="52">
        <v>200</v>
      </c>
      <c r="G137" s="52">
        <v>1.2</v>
      </c>
      <c r="H137" s="52">
        <v>0.4</v>
      </c>
      <c r="I137" s="52">
        <v>18</v>
      </c>
      <c r="J137" s="52">
        <v>79.599999999999994</v>
      </c>
      <c r="K137" s="42"/>
      <c r="L137" s="52">
        <v>7</v>
      </c>
    </row>
    <row r="138" spans="1:12" ht="15.75" customHeight="1" x14ac:dyDescent="0.3">
      <c r="A138" s="23"/>
      <c r="B138" s="15"/>
      <c r="C138" s="11"/>
      <c r="D138" s="49" t="s">
        <v>23</v>
      </c>
      <c r="E138" s="53" t="s">
        <v>57</v>
      </c>
      <c r="F138" s="51">
        <v>70</v>
      </c>
      <c r="G138" s="52">
        <v>7.42</v>
      </c>
      <c r="H138" s="52">
        <v>17.22</v>
      </c>
      <c r="I138" s="52">
        <v>19.95</v>
      </c>
      <c r="J138" s="52">
        <v>265.5</v>
      </c>
      <c r="K138" s="42"/>
      <c r="L138" s="51">
        <v>15</v>
      </c>
    </row>
    <row r="139" spans="1:12" ht="14.4" x14ac:dyDescent="0.3">
      <c r="A139" s="23"/>
      <c r="B139" s="15"/>
      <c r="C139" s="11"/>
      <c r="D139" s="49" t="s">
        <v>24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SUM(F135:F141)</f>
        <v>480</v>
      </c>
      <c r="G142" s="19">
        <f t="shared" ref="G142:J142" si="60">SUM(G135:G141)</f>
        <v>14.82</v>
      </c>
      <c r="H142" s="19">
        <f t="shared" si="60"/>
        <v>26.82</v>
      </c>
      <c r="I142" s="19">
        <f t="shared" si="60"/>
        <v>88.15</v>
      </c>
      <c r="J142" s="19">
        <f t="shared" si="60"/>
        <v>650.5</v>
      </c>
      <c r="K142" s="25"/>
      <c r="L142" s="19">
        <f t="shared" ref="L142" si="61">SUM(L135:L141)</f>
        <v>47</v>
      </c>
    </row>
    <row r="143" spans="1:12" ht="14.4" x14ac:dyDescent="0.3">
      <c r="A143" s="26">
        <f>A135</f>
        <v>2</v>
      </c>
      <c r="B143" s="13">
        <f>B135</f>
        <v>3</v>
      </c>
      <c r="C143" s="10" t="s">
        <v>25</v>
      </c>
      <c r="D143" s="49" t="s">
        <v>26</v>
      </c>
      <c r="E143" s="40"/>
      <c r="F143" s="41"/>
      <c r="G143" s="41"/>
      <c r="H143" s="41"/>
      <c r="I143" s="41"/>
      <c r="J143" s="41"/>
      <c r="K143" s="42"/>
      <c r="L143" s="41"/>
    </row>
    <row r="144" spans="1:12" ht="27" x14ac:dyDescent="0.3">
      <c r="A144" s="23"/>
      <c r="B144" s="15"/>
      <c r="C144" s="11"/>
      <c r="D144" s="49" t="s">
        <v>27</v>
      </c>
      <c r="E144" s="50" t="s">
        <v>71</v>
      </c>
      <c r="F144" s="51">
        <v>200</v>
      </c>
      <c r="G144" s="52">
        <v>3.88</v>
      </c>
      <c r="H144" s="52">
        <v>10.4</v>
      </c>
      <c r="I144" s="52">
        <v>6.08</v>
      </c>
      <c r="J144" s="52">
        <v>93.8</v>
      </c>
      <c r="K144" s="42"/>
      <c r="L144" s="51">
        <v>25</v>
      </c>
    </row>
    <row r="145" spans="1:12" ht="14.4" x14ac:dyDescent="0.3">
      <c r="A145" s="23"/>
      <c r="B145" s="15"/>
      <c r="C145" s="11"/>
      <c r="D145" s="49" t="s">
        <v>28</v>
      </c>
      <c r="E145" s="53" t="s">
        <v>84</v>
      </c>
      <c r="F145" s="51">
        <v>90</v>
      </c>
      <c r="G145" s="52">
        <v>18.399999999999999</v>
      </c>
      <c r="H145" s="52">
        <v>4.7</v>
      </c>
      <c r="I145" s="52">
        <v>4.5</v>
      </c>
      <c r="J145" s="52">
        <v>133.5</v>
      </c>
      <c r="K145" s="42"/>
      <c r="L145" s="51">
        <v>20</v>
      </c>
    </row>
    <row r="146" spans="1:12" ht="14.4" x14ac:dyDescent="0.3">
      <c r="A146" s="23"/>
      <c r="B146" s="15"/>
      <c r="C146" s="11"/>
      <c r="D146" s="49" t="s">
        <v>29</v>
      </c>
      <c r="E146" s="53" t="s">
        <v>59</v>
      </c>
      <c r="F146" s="51">
        <v>105</v>
      </c>
      <c r="G146" s="52">
        <v>3.3</v>
      </c>
      <c r="H146" s="52">
        <v>5.5</v>
      </c>
      <c r="I146" s="52">
        <v>21.8</v>
      </c>
      <c r="J146" s="52">
        <v>152.1</v>
      </c>
      <c r="K146" s="42"/>
      <c r="L146" s="51">
        <v>11</v>
      </c>
    </row>
    <row r="147" spans="1:12" ht="27" x14ac:dyDescent="0.3">
      <c r="A147" s="23"/>
      <c r="B147" s="15"/>
      <c r="C147" s="11"/>
      <c r="D147" s="49" t="s">
        <v>30</v>
      </c>
      <c r="E147" s="53" t="s">
        <v>67</v>
      </c>
      <c r="F147" s="51">
        <v>200</v>
      </c>
      <c r="G147" s="51">
        <v>1.6</v>
      </c>
      <c r="H147" s="52">
        <v>0</v>
      </c>
      <c r="I147" s="52">
        <v>28.4</v>
      </c>
      <c r="J147" s="52">
        <v>120</v>
      </c>
      <c r="K147" s="42"/>
      <c r="L147" s="51">
        <v>5</v>
      </c>
    </row>
    <row r="148" spans="1:12" ht="14.4" x14ac:dyDescent="0.3">
      <c r="A148" s="23"/>
      <c r="B148" s="15"/>
      <c r="C148" s="11"/>
      <c r="D148" s="49" t="s">
        <v>31</v>
      </c>
      <c r="E148" s="53" t="s">
        <v>48</v>
      </c>
      <c r="F148" s="51">
        <v>50</v>
      </c>
      <c r="G148" s="52">
        <v>6.4</v>
      </c>
      <c r="H148" s="52">
        <v>0.4</v>
      </c>
      <c r="I148" s="52">
        <v>28</v>
      </c>
      <c r="J148" s="52">
        <v>134.19999999999999</v>
      </c>
      <c r="K148" s="42"/>
      <c r="L148" s="51">
        <v>2</v>
      </c>
    </row>
    <row r="149" spans="1:12" ht="14.4" x14ac:dyDescent="0.3">
      <c r="A149" s="23"/>
      <c r="B149" s="15"/>
      <c r="C149" s="11"/>
      <c r="D149" s="49" t="s">
        <v>32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6"/>
      <c r="E150" s="62"/>
      <c r="F150" s="60"/>
      <c r="G150" s="61"/>
      <c r="H150" s="61"/>
      <c r="I150" s="61"/>
      <c r="J150" s="61"/>
      <c r="K150" s="42"/>
      <c r="L150" s="60"/>
    </row>
    <row r="151" spans="1:12" ht="14.4" x14ac:dyDescent="0.3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SUM(F143:F151)</f>
        <v>645</v>
      </c>
      <c r="G152" s="19">
        <f t="shared" ref="G152:J152" si="62">SUM(G143:G151)</f>
        <v>33.58</v>
      </c>
      <c r="H152" s="19">
        <f t="shared" si="62"/>
        <v>21</v>
      </c>
      <c r="I152" s="19">
        <f t="shared" si="62"/>
        <v>88.78</v>
      </c>
      <c r="J152" s="19">
        <f t="shared" si="62"/>
        <v>633.59999999999991</v>
      </c>
      <c r="K152" s="25"/>
      <c r="L152" s="19">
        <f t="shared" ref="L152" si="63">SUM(L143:L151)</f>
        <v>63</v>
      </c>
    </row>
    <row r="153" spans="1:12" ht="15" thickBot="1" x14ac:dyDescent="0.3">
      <c r="A153" s="29">
        <f>A135</f>
        <v>2</v>
      </c>
      <c r="B153" s="30">
        <f>B135</f>
        <v>3</v>
      </c>
      <c r="C153" s="70" t="s">
        <v>4</v>
      </c>
      <c r="D153" s="71"/>
      <c r="E153" s="31"/>
      <c r="F153" s="32">
        <f>F142+F152</f>
        <v>1125</v>
      </c>
      <c r="G153" s="32">
        <f t="shared" ref="G153" si="64">G142+G152</f>
        <v>48.4</v>
      </c>
      <c r="H153" s="32">
        <f t="shared" ref="H153" si="65">H142+H152</f>
        <v>47.82</v>
      </c>
      <c r="I153" s="32">
        <f t="shared" ref="I153" si="66">I142+I152</f>
        <v>176.93</v>
      </c>
      <c r="J153" s="32">
        <f t="shared" ref="J153:L153" si="67">J142+J152</f>
        <v>1284.0999999999999</v>
      </c>
      <c r="K153" s="32"/>
      <c r="L153" s="32">
        <f t="shared" si="67"/>
        <v>110</v>
      </c>
    </row>
    <row r="154" spans="1:12" ht="27" x14ac:dyDescent="0.3">
      <c r="A154" s="20">
        <v>2</v>
      </c>
      <c r="B154" s="21">
        <v>4</v>
      </c>
      <c r="C154" s="22" t="s">
        <v>20</v>
      </c>
      <c r="D154" s="54" t="s">
        <v>21</v>
      </c>
      <c r="E154" s="53" t="s">
        <v>49</v>
      </c>
      <c r="F154" s="52">
        <v>200</v>
      </c>
      <c r="G154" s="52">
        <v>8</v>
      </c>
      <c r="H154" s="52">
        <v>15.8</v>
      </c>
      <c r="I154" s="52">
        <v>33.799999999999997</v>
      </c>
      <c r="J154" s="52">
        <v>166</v>
      </c>
      <c r="K154" s="39">
        <v>128</v>
      </c>
      <c r="L154" s="52">
        <v>26.3</v>
      </c>
    </row>
    <row r="155" spans="1:12" ht="14.4" x14ac:dyDescent="0.3">
      <c r="A155" s="23"/>
      <c r="B155" s="15"/>
      <c r="C155" s="11"/>
      <c r="D155" s="49" t="s">
        <v>22</v>
      </c>
      <c r="E155" s="53" t="s">
        <v>46</v>
      </c>
      <c r="F155" s="51">
        <v>200</v>
      </c>
      <c r="G155" s="52">
        <v>0.2</v>
      </c>
      <c r="H155" s="52">
        <v>0</v>
      </c>
      <c r="I155" s="52">
        <v>15.2</v>
      </c>
      <c r="J155" s="52">
        <v>63.2</v>
      </c>
      <c r="K155" s="42">
        <v>229</v>
      </c>
      <c r="L155" s="51">
        <v>5</v>
      </c>
    </row>
    <row r="156" spans="1:12" ht="14.4" x14ac:dyDescent="0.3">
      <c r="A156" s="23"/>
      <c r="B156" s="15"/>
      <c r="C156" s="11"/>
      <c r="D156" s="49" t="s">
        <v>23</v>
      </c>
      <c r="E156" s="53" t="s">
        <v>48</v>
      </c>
      <c r="F156" s="52">
        <v>50</v>
      </c>
      <c r="G156" s="52">
        <v>6.4</v>
      </c>
      <c r="H156" s="52">
        <v>0.4</v>
      </c>
      <c r="I156" s="52">
        <v>28</v>
      </c>
      <c r="J156" s="52">
        <v>134.19999999999999</v>
      </c>
      <c r="K156" s="42">
        <v>349</v>
      </c>
      <c r="L156" s="52">
        <v>2</v>
      </c>
    </row>
    <row r="157" spans="1:12" ht="14.4" x14ac:dyDescent="0.3">
      <c r="A157" s="23"/>
      <c r="B157" s="15"/>
      <c r="C157" s="11"/>
      <c r="D157" s="49"/>
      <c r="E157" s="50" t="s">
        <v>50</v>
      </c>
      <c r="F157" s="52">
        <v>10</v>
      </c>
      <c r="G157" s="51">
        <v>0.05</v>
      </c>
      <c r="H157" s="51">
        <v>8.25</v>
      </c>
      <c r="I157" s="51">
        <v>0.08</v>
      </c>
      <c r="J157" s="52">
        <v>74.8</v>
      </c>
      <c r="K157" s="42"/>
      <c r="L157" s="52">
        <v>5</v>
      </c>
    </row>
    <row r="158" spans="1:12" ht="14.4" x14ac:dyDescent="0.3">
      <c r="A158" s="23"/>
      <c r="B158" s="15"/>
      <c r="C158" s="11"/>
      <c r="D158" s="49" t="s">
        <v>24</v>
      </c>
      <c r="E158" s="50" t="s">
        <v>70</v>
      </c>
      <c r="F158" s="52">
        <v>50</v>
      </c>
      <c r="G158" s="52">
        <v>0.26</v>
      </c>
      <c r="H158" s="52">
        <v>0.17</v>
      </c>
      <c r="I158" s="52">
        <v>11.41</v>
      </c>
      <c r="J158" s="52">
        <v>52</v>
      </c>
      <c r="K158" s="42"/>
      <c r="L158" s="52">
        <v>12</v>
      </c>
    </row>
    <row r="159" spans="1:12" ht="14.4" x14ac:dyDescent="0.3">
      <c r="A159" s="23"/>
      <c r="B159" s="15"/>
      <c r="C159" s="11"/>
      <c r="D159" s="6"/>
      <c r="E159" s="50" t="s">
        <v>85</v>
      </c>
      <c r="F159" s="52">
        <v>10</v>
      </c>
      <c r="G159" s="51">
        <v>0.04</v>
      </c>
      <c r="H159" s="51">
        <v>0</v>
      </c>
      <c r="I159" s="51">
        <v>6.5</v>
      </c>
      <c r="J159" s="52">
        <v>25</v>
      </c>
      <c r="K159" s="42"/>
      <c r="L159" s="52">
        <v>4</v>
      </c>
    </row>
    <row r="160" spans="1:12" ht="14.4" x14ac:dyDescent="0.3">
      <c r="A160" s="23"/>
      <c r="B160" s="15"/>
      <c r="C160" s="11"/>
      <c r="D160" s="6"/>
      <c r="E160" s="50" t="s">
        <v>70</v>
      </c>
      <c r="F160" s="52">
        <v>50</v>
      </c>
      <c r="G160" s="52">
        <v>0.26</v>
      </c>
      <c r="H160" s="52">
        <v>0.17</v>
      </c>
      <c r="I160" s="52">
        <v>11.41</v>
      </c>
      <c r="J160" s="52">
        <v>52</v>
      </c>
      <c r="K160" s="42"/>
      <c r="L160" s="52">
        <v>12</v>
      </c>
    </row>
    <row r="161" spans="1:12" ht="14.4" x14ac:dyDescent="0.3">
      <c r="A161" s="24"/>
      <c r="B161" s="17"/>
      <c r="C161" s="8"/>
      <c r="D161" s="63" t="s">
        <v>33</v>
      </c>
      <c r="E161" s="64"/>
      <c r="F161" s="65">
        <f>SUM(F154:F160)</f>
        <v>570</v>
      </c>
      <c r="G161" s="65">
        <f t="shared" ref="G161:J161" si="68">SUM(G154:G160)</f>
        <v>15.209999999999999</v>
      </c>
      <c r="H161" s="65">
        <f t="shared" si="68"/>
        <v>24.790000000000003</v>
      </c>
      <c r="I161" s="65">
        <f t="shared" si="68"/>
        <v>106.39999999999999</v>
      </c>
      <c r="J161" s="65">
        <f t="shared" si="68"/>
        <v>567.20000000000005</v>
      </c>
      <c r="K161" s="66"/>
      <c r="L161" s="65">
        <f t="shared" ref="L161" si="69">SUM(L154:L160)</f>
        <v>66.3</v>
      </c>
    </row>
    <row r="162" spans="1:12" ht="14.4" x14ac:dyDescent="0.3">
      <c r="A162" s="26">
        <f>A154</f>
        <v>2</v>
      </c>
      <c r="B162" s="13">
        <f>B154</f>
        <v>4</v>
      </c>
      <c r="C162" s="10" t="s">
        <v>25</v>
      </c>
      <c r="D162" s="49" t="s">
        <v>26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49" t="s">
        <v>27</v>
      </c>
      <c r="E163" s="53" t="s">
        <v>65</v>
      </c>
      <c r="F163" s="55">
        <v>200</v>
      </c>
      <c r="G163" s="52">
        <v>2.2000000000000002</v>
      </c>
      <c r="H163" s="52">
        <v>2.2000000000000002</v>
      </c>
      <c r="I163" s="52">
        <v>17.399999999999999</v>
      </c>
      <c r="J163" s="52">
        <v>99.28</v>
      </c>
      <c r="K163" s="42"/>
      <c r="L163" s="57">
        <v>26</v>
      </c>
    </row>
    <row r="164" spans="1:12" ht="14.4" x14ac:dyDescent="0.3">
      <c r="A164" s="23"/>
      <c r="B164" s="15"/>
      <c r="C164" s="11"/>
      <c r="D164" s="49" t="s">
        <v>28</v>
      </c>
      <c r="E164" s="53" t="s">
        <v>86</v>
      </c>
      <c r="F164" s="51">
        <v>100</v>
      </c>
      <c r="G164" s="58">
        <v>5.7</v>
      </c>
      <c r="H164" s="58">
        <v>3.1</v>
      </c>
      <c r="I164" s="58">
        <v>3.8</v>
      </c>
      <c r="J164" s="58">
        <v>65.7</v>
      </c>
      <c r="K164" s="42"/>
      <c r="L164" s="51">
        <v>44</v>
      </c>
    </row>
    <row r="165" spans="1:12" ht="14.4" x14ac:dyDescent="0.3">
      <c r="A165" s="23"/>
      <c r="B165" s="15"/>
      <c r="C165" s="11"/>
      <c r="D165" s="49" t="s">
        <v>29</v>
      </c>
      <c r="E165" s="53" t="s">
        <v>87</v>
      </c>
      <c r="F165" s="51">
        <v>200</v>
      </c>
      <c r="G165" s="51">
        <v>0.4</v>
      </c>
      <c r="H165" s="51">
        <v>0.2</v>
      </c>
      <c r="I165" s="51">
        <v>24</v>
      </c>
      <c r="J165" s="51">
        <v>100.6</v>
      </c>
      <c r="K165" s="42"/>
      <c r="L165" s="52">
        <v>7</v>
      </c>
    </row>
    <row r="166" spans="1:12" ht="14.4" x14ac:dyDescent="0.3">
      <c r="A166" s="23"/>
      <c r="B166" s="15"/>
      <c r="C166" s="11"/>
      <c r="D166" s="49" t="s">
        <v>30</v>
      </c>
      <c r="E166" s="53" t="s">
        <v>48</v>
      </c>
      <c r="F166" s="51">
        <v>50</v>
      </c>
      <c r="G166" s="52">
        <v>6.4</v>
      </c>
      <c r="H166" s="52">
        <v>0.4</v>
      </c>
      <c r="I166" s="52">
        <v>28</v>
      </c>
      <c r="J166" s="52">
        <v>134.19999999999999</v>
      </c>
      <c r="K166" s="42"/>
      <c r="L166" s="51">
        <v>2</v>
      </c>
    </row>
    <row r="167" spans="1:12" ht="14.4" x14ac:dyDescent="0.3">
      <c r="A167" s="23"/>
      <c r="B167" s="15"/>
      <c r="C167" s="11"/>
      <c r="D167" s="49" t="s">
        <v>31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49" t="s">
        <v>32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550</v>
      </c>
      <c r="G171" s="19">
        <f t="shared" ref="G171:J171" si="70">SUM(G162:G170)</f>
        <v>14.700000000000001</v>
      </c>
      <c r="H171" s="19">
        <f t="shared" si="70"/>
        <v>5.9000000000000012</v>
      </c>
      <c r="I171" s="19">
        <f t="shared" si="70"/>
        <v>73.2</v>
      </c>
      <c r="J171" s="19">
        <f t="shared" si="70"/>
        <v>399.78000000000003</v>
      </c>
      <c r="K171" s="25"/>
      <c r="L171" s="19">
        <f t="shared" ref="L171" si="71">SUM(L162:L170)</f>
        <v>79</v>
      </c>
    </row>
    <row r="172" spans="1:12" ht="15" thickBot="1" x14ac:dyDescent="0.3">
      <c r="A172" s="29">
        <f>A154</f>
        <v>2</v>
      </c>
      <c r="B172" s="30">
        <f>B154</f>
        <v>4</v>
      </c>
      <c r="C172" s="70" t="s">
        <v>4</v>
      </c>
      <c r="D172" s="71"/>
      <c r="E172" s="31"/>
      <c r="F172" s="32">
        <f>F161+F171</f>
        <v>1120</v>
      </c>
      <c r="G172" s="32">
        <f t="shared" ref="G172" si="72">G161+G171</f>
        <v>29.91</v>
      </c>
      <c r="H172" s="32">
        <f t="shared" ref="H172" si="73">H161+H171</f>
        <v>30.690000000000005</v>
      </c>
      <c r="I172" s="32">
        <f t="shared" ref="I172" si="74">I161+I171</f>
        <v>179.6</v>
      </c>
      <c r="J172" s="32">
        <f t="shared" ref="J172:L172" si="75">J161+J171</f>
        <v>966.98</v>
      </c>
      <c r="K172" s="32"/>
      <c r="L172" s="32">
        <f t="shared" si="75"/>
        <v>145.30000000000001</v>
      </c>
    </row>
    <row r="173" spans="1:12" ht="14.4" x14ac:dyDescent="0.3">
      <c r="A173" s="20">
        <v>2</v>
      </c>
      <c r="B173" s="21">
        <v>5</v>
      </c>
      <c r="C173" s="22" t="s">
        <v>20</v>
      </c>
      <c r="D173" s="54" t="s">
        <v>21</v>
      </c>
      <c r="E173" s="53" t="s">
        <v>62</v>
      </c>
      <c r="F173" s="51">
        <v>205</v>
      </c>
      <c r="G173" s="52">
        <v>5.2</v>
      </c>
      <c r="H173" s="52">
        <v>10.6</v>
      </c>
      <c r="I173" s="52">
        <v>32</v>
      </c>
      <c r="J173" s="52">
        <v>245.2</v>
      </c>
      <c r="K173" s="39"/>
      <c r="L173" s="51">
        <v>17</v>
      </c>
    </row>
    <row r="174" spans="1:12" ht="14.4" x14ac:dyDescent="0.3">
      <c r="A174" s="23"/>
      <c r="B174" s="15"/>
      <c r="C174" s="11"/>
      <c r="D174" s="6"/>
      <c r="E174" s="53"/>
      <c r="F174" s="52"/>
      <c r="G174" s="52"/>
      <c r="H174" s="52"/>
      <c r="I174" s="51"/>
      <c r="J174" s="51"/>
      <c r="K174" s="42"/>
      <c r="L174" s="52"/>
    </row>
    <row r="175" spans="1:12" ht="14.4" x14ac:dyDescent="0.3">
      <c r="A175" s="23"/>
      <c r="B175" s="15"/>
      <c r="C175" s="11"/>
      <c r="D175" s="49" t="s">
        <v>22</v>
      </c>
      <c r="E175" s="53" t="s">
        <v>56</v>
      </c>
      <c r="F175" s="52">
        <v>200</v>
      </c>
      <c r="G175" s="52">
        <v>12</v>
      </c>
      <c r="H175" s="52">
        <v>9.1999999999999993</v>
      </c>
      <c r="I175" s="51">
        <v>71.2</v>
      </c>
      <c r="J175" s="51">
        <v>337</v>
      </c>
      <c r="K175" s="42"/>
      <c r="L175" s="52">
        <v>10</v>
      </c>
    </row>
    <row r="176" spans="1:12" ht="27" x14ac:dyDescent="0.3">
      <c r="A176" s="23"/>
      <c r="B176" s="15"/>
      <c r="C176" s="11"/>
      <c r="D176" s="49" t="s">
        <v>23</v>
      </c>
      <c r="E176" s="53" t="s">
        <v>64</v>
      </c>
      <c r="F176" s="51">
        <v>75</v>
      </c>
      <c r="G176" s="52">
        <v>7.95</v>
      </c>
      <c r="H176" s="52">
        <v>18.45</v>
      </c>
      <c r="I176" s="52">
        <v>21.37</v>
      </c>
      <c r="J176" s="52">
        <v>284.47000000000003</v>
      </c>
      <c r="K176" s="42"/>
      <c r="L176" s="51">
        <v>10</v>
      </c>
    </row>
    <row r="177" spans="1:12" ht="14.4" x14ac:dyDescent="0.3">
      <c r="A177" s="23"/>
      <c r="B177" s="15"/>
      <c r="C177" s="11"/>
      <c r="D177" s="49" t="s">
        <v>24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.75" customHeight="1" x14ac:dyDescent="0.3">
      <c r="A180" s="24"/>
      <c r="B180" s="17"/>
      <c r="C180" s="8"/>
      <c r="D180" s="18" t="s">
        <v>33</v>
      </c>
      <c r="E180" s="9"/>
      <c r="F180" s="19">
        <f>SUM(F173:F179)</f>
        <v>480</v>
      </c>
      <c r="G180" s="19">
        <f t="shared" ref="G180:J180" si="76">SUM(G173:G179)</f>
        <v>25.15</v>
      </c>
      <c r="H180" s="19">
        <f t="shared" si="76"/>
        <v>38.25</v>
      </c>
      <c r="I180" s="19">
        <f t="shared" si="76"/>
        <v>124.57000000000001</v>
      </c>
      <c r="J180" s="19">
        <f t="shared" si="76"/>
        <v>866.67000000000007</v>
      </c>
      <c r="K180" s="25"/>
      <c r="L180" s="19">
        <f t="shared" ref="L180" si="77">SUM(L173:L179)</f>
        <v>37</v>
      </c>
    </row>
    <row r="181" spans="1:12" ht="14.4" x14ac:dyDescent="0.3">
      <c r="A181" s="26">
        <f>A173</f>
        <v>2</v>
      </c>
      <c r="B181" s="13">
        <f>B173</f>
        <v>5</v>
      </c>
      <c r="C181" s="10" t="s">
        <v>25</v>
      </c>
      <c r="D181" s="49" t="s">
        <v>26</v>
      </c>
      <c r="E181" s="40"/>
      <c r="F181" s="41"/>
      <c r="G181" s="41"/>
      <c r="H181" s="41"/>
      <c r="I181" s="41"/>
      <c r="J181" s="41"/>
      <c r="K181" s="42"/>
      <c r="L181" s="41"/>
    </row>
    <row r="182" spans="1:12" ht="27" x14ac:dyDescent="0.3">
      <c r="A182" s="23"/>
      <c r="B182" s="15"/>
      <c r="C182" s="11"/>
      <c r="D182" s="49" t="s">
        <v>27</v>
      </c>
      <c r="E182" s="53" t="s">
        <v>88</v>
      </c>
      <c r="F182" s="51">
        <v>200</v>
      </c>
      <c r="G182" s="52">
        <v>6.4</v>
      </c>
      <c r="H182" s="52">
        <v>1.2</v>
      </c>
      <c r="I182" s="52">
        <v>15.6</v>
      </c>
      <c r="J182" s="52">
        <v>97.4</v>
      </c>
      <c r="K182" s="42"/>
      <c r="L182" s="51">
        <v>10</v>
      </c>
    </row>
    <row r="183" spans="1:12" ht="14.4" x14ac:dyDescent="0.3">
      <c r="A183" s="23"/>
      <c r="B183" s="15"/>
      <c r="C183" s="11"/>
      <c r="D183" s="49" t="s">
        <v>28</v>
      </c>
      <c r="E183" s="53" t="s">
        <v>89</v>
      </c>
      <c r="F183" s="51">
        <v>200</v>
      </c>
      <c r="G183" s="52">
        <v>11</v>
      </c>
      <c r="H183" s="52">
        <v>14.2</v>
      </c>
      <c r="I183" s="52">
        <v>9.6</v>
      </c>
      <c r="J183" s="52">
        <v>250</v>
      </c>
      <c r="K183" s="42"/>
      <c r="L183" s="51">
        <v>30</v>
      </c>
    </row>
    <row r="184" spans="1:12" ht="14.4" x14ac:dyDescent="0.3">
      <c r="A184" s="23"/>
      <c r="B184" s="15"/>
      <c r="C184" s="11"/>
      <c r="D184" s="49" t="s">
        <v>29</v>
      </c>
      <c r="E184" s="53"/>
      <c r="F184" s="52"/>
      <c r="G184" s="51"/>
      <c r="H184" s="52"/>
      <c r="I184" s="52"/>
      <c r="J184" s="52"/>
      <c r="K184" s="42"/>
      <c r="L184" s="52"/>
    </row>
    <row r="185" spans="1:12" ht="27" x14ac:dyDescent="0.3">
      <c r="A185" s="23"/>
      <c r="B185" s="15"/>
      <c r="C185" s="11"/>
      <c r="D185" s="49" t="s">
        <v>30</v>
      </c>
      <c r="E185" s="53" t="s">
        <v>67</v>
      </c>
      <c r="F185" s="52">
        <v>200</v>
      </c>
      <c r="G185" s="51">
        <v>1.6</v>
      </c>
      <c r="H185" s="52">
        <v>0</v>
      </c>
      <c r="I185" s="52">
        <v>28.4</v>
      </c>
      <c r="J185" s="52">
        <v>120</v>
      </c>
      <c r="K185" s="42"/>
      <c r="L185" s="52">
        <v>12</v>
      </c>
    </row>
    <row r="186" spans="1:12" ht="14.4" x14ac:dyDescent="0.3">
      <c r="A186" s="23"/>
      <c r="B186" s="15"/>
      <c r="C186" s="11"/>
      <c r="D186" s="49" t="s">
        <v>31</v>
      </c>
      <c r="E186" s="53" t="s">
        <v>48</v>
      </c>
      <c r="F186" s="51">
        <v>50</v>
      </c>
      <c r="G186" s="52">
        <v>6.4</v>
      </c>
      <c r="H186" s="52">
        <v>0.4</v>
      </c>
      <c r="I186" s="52">
        <v>28</v>
      </c>
      <c r="J186" s="52">
        <v>134.19999999999999</v>
      </c>
      <c r="K186" s="42"/>
      <c r="L186" s="51">
        <v>2</v>
      </c>
    </row>
    <row r="187" spans="1:12" ht="14.4" x14ac:dyDescent="0.3">
      <c r="A187" s="23"/>
      <c r="B187" s="15"/>
      <c r="C187" s="11"/>
      <c r="D187" s="49" t="s">
        <v>32</v>
      </c>
      <c r="E187" s="53"/>
      <c r="F187" s="52"/>
      <c r="G187" s="51"/>
      <c r="H187" s="52"/>
      <c r="I187" s="52"/>
      <c r="J187" s="52"/>
      <c r="K187" s="42"/>
      <c r="L187" s="52"/>
    </row>
    <row r="188" spans="1:12" ht="14.4" x14ac:dyDescent="0.3">
      <c r="A188" s="23"/>
      <c r="B188" s="15"/>
      <c r="C188" s="11"/>
      <c r="D188" s="6"/>
      <c r="E188" s="53" t="s">
        <v>90</v>
      </c>
      <c r="F188" s="52">
        <v>50</v>
      </c>
      <c r="G188" s="51">
        <v>3.1</v>
      </c>
      <c r="H188" s="52">
        <v>17.7</v>
      </c>
      <c r="I188" s="52">
        <v>24.1</v>
      </c>
      <c r="J188" s="52">
        <v>269</v>
      </c>
      <c r="K188" s="42"/>
      <c r="L188" s="52">
        <v>12</v>
      </c>
    </row>
    <row r="189" spans="1:12" ht="14.4" x14ac:dyDescent="0.3">
      <c r="A189" s="23"/>
      <c r="B189" s="15"/>
      <c r="C189" s="11"/>
      <c r="D189" s="6"/>
      <c r="E189" s="53" t="s">
        <v>50</v>
      </c>
      <c r="F189" s="51">
        <v>50</v>
      </c>
      <c r="G189" s="51">
        <v>0.05</v>
      </c>
      <c r="H189" s="51">
        <v>8.25</v>
      </c>
      <c r="I189" s="51">
        <v>0.08</v>
      </c>
      <c r="J189" s="52">
        <v>74.8</v>
      </c>
      <c r="K189" s="42"/>
      <c r="L189" s="51">
        <v>5</v>
      </c>
    </row>
    <row r="190" spans="1:12" ht="14.4" x14ac:dyDescent="0.3">
      <c r="A190" s="24"/>
      <c r="B190" s="17"/>
      <c r="C190" s="8"/>
      <c r="D190" s="18" t="s">
        <v>33</v>
      </c>
      <c r="E190" s="9"/>
      <c r="F190" s="19">
        <f>SUM(F181:F189)</f>
        <v>750</v>
      </c>
      <c r="G190" s="19">
        <f t="shared" ref="G190:J190" si="78">SUM(G181:G189)</f>
        <v>28.55</v>
      </c>
      <c r="H190" s="19">
        <f t="shared" si="78"/>
        <v>41.75</v>
      </c>
      <c r="I190" s="19">
        <f t="shared" si="78"/>
        <v>105.77999999999999</v>
      </c>
      <c r="J190" s="19">
        <f t="shared" si="78"/>
        <v>945.39999999999986</v>
      </c>
      <c r="K190" s="25"/>
      <c r="L190" s="19">
        <f t="shared" ref="L190" si="79">SUM(L181:L189)</f>
        <v>71</v>
      </c>
    </row>
    <row r="191" spans="1:12" ht="15" thickBot="1" x14ac:dyDescent="0.3">
      <c r="A191" s="29">
        <f>A173</f>
        <v>2</v>
      </c>
      <c r="B191" s="30">
        <f>B173</f>
        <v>5</v>
      </c>
      <c r="C191" s="70" t="s">
        <v>4</v>
      </c>
      <c r="D191" s="71"/>
      <c r="E191" s="31"/>
      <c r="F191" s="32">
        <f>F180+F190</f>
        <v>1230</v>
      </c>
      <c r="G191" s="32">
        <f t="shared" ref="G191" si="80">G180+G190</f>
        <v>53.7</v>
      </c>
      <c r="H191" s="32">
        <f t="shared" ref="H191" si="81">H180+H190</f>
        <v>80</v>
      </c>
      <c r="I191" s="32">
        <f t="shared" ref="I191" si="82">I180+I190</f>
        <v>230.35</v>
      </c>
      <c r="J191" s="32">
        <f t="shared" ref="J191:L191" si="83">J180+J190</f>
        <v>1812.07</v>
      </c>
      <c r="K191" s="32"/>
      <c r="L191" s="32">
        <f t="shared" si="83"/>
        <v>108</v>
      </c>
    </row>
    <row r="192" spans="1:12" ht="13.8" thickBot="1" x14ac:dyDescent="0.3">
      <c r="A192" s="27"/>
      <c r="B192" s="28"/>
      <c r="C192" s="72" t="s">
        <v>5</v>
      </c>
      <c r="D192" s="72"/>
      <c r="E192" s="72"/>
      <c r="F192" s="34">
        <f>(F21+F40+F58+F77+F96+F115+F134+F153+F172+F191)/(IF(F21=0,0,1)+IF(F40=0,0,1)+IF(F58=0,0,1)+IF(F77=0,0,1)+IF(F96=0,0,1)+IF(F115=0,0,1)+IF(F134=0,0,1)+IF(F153=0,0,1)+IF(F172=0,0,1)+IF(F191=0,0,1))</f>
        <v>1187</v>
      </c>
      <c r="G192" s="34">
        <f>(G21+G40+G58+G77+G96+G115+G134+G153+G172+G191)/(IF(G21=0,0,1)+IF(G40=0,0,1)+IF(G58=0,0,1)+IF(G77=0,0,1)+IF(G96=0,0,1)+IF(G115=0,0,1)+IF(G134=0,0,1)+IF(G153=0,0,1)+IF(G172=0,0,1)+IF(G191=0,0,1))</f>
        <v>53.523000000000003</v>
      </c>
      <c r="H192" s="34">
        <f>(H21+H40+H58+H77+H96+H115+H134+H153+H172+H191)/(IF(H21=0,0,1)+IF(H40=0,0,1)+IF(H58=0,0,1)+IF(H77=0,0,1)+IF(H96=0,0,1)+IF(H115=0,0,1)+IF(H134=0,0,1)+IF(H153=0,0,1)+IF(H172=0,0,1)+IF(H191=0,0,1))</f>
        <v>54.195999999999991</v>
      </c>
      <c r="I192" s="34">
        <f>(I21+I40+I58+I77+I96+I115+I134+I153+I172+I191)/(IF(I21=0,0,1)+IF(I40=0,0,1)+IF(I58=0,0,1)+IF(I77=0,0,1)+IF(I96=0,0,1)+IF(I115=0,0,1)+IF(I134=0,0,1)+IF(I153=0,0,1)+IF(I172=0,0,1)+IF(I191=0,0,1))</f>
        <v>209.06700000000001</v>
      </c>
      <c r="J192" s="34">
        <f>(J21+J40+J58+J77+J96+J115+J134+J153+J172+J191)/(IF(J21=0,0,1)+IF(J40=0,0,1)+IF(J58=0,0,1)+IF(J77=0,0,1)+IF(J96=0,0,1)+IF(J115=0,0,1)+IF(J134=0,0,1)+IF(J153=0,0,1)+IF(J172=0,0,1)+IF(J191=0,0,1))</f>
        <v>1455.502</v>
      </c>
      <c r="K192" s="34"/>
      <c r="L192" s="34">
        <f>(L21+L40+L58+L77+L96+L115+L134+L153+L172+L191)/(IF(L21=0,0,1)+IF(L40=0,0,1)+IF(L58=0,0,1)+IF(L77=0,0,1)+IF(L96=0,0,1)+IF(L115=0,0,1)+IF(L134=0,0,1)+IF(L153=0,0,1)+IF(L172=0,0,1)+IF(L191=0,0,1))</f>
        <v>114.35999999999999</v>
      </c>
    </row>
  </sheetData>
  <mergeCells count="14">
    <mergeCell ref="C77:D77"/>
    <mergeCell ref="C96:D96"/>
    <mergeCell ref="C21:D21"/>
    <mergeCell ref="C192:E192"/>
    <mergeCell ref="C191:D191"/>
    <mergeCell ref="C115:D115"/>
    <mergeCell ref="C134:D134"/>
    <mergeCell ref="C153:D153"/>
    <mergeCell ref="C172:D172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Zinaida</cp:lastModifiedBy>
  <dcterms:created xsi:type="dcterms:W3CDTF">2022-05-16T14:23:56Z</dcterms:created>
  <dcterms:modified xsi:type="dcterms:W3CDTF">2025-02-24T01:08:55Z</dcterms:modified>
</cp:coreProperties>
</file>